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26" i="1" l="1"/>
  <c r="EJ128" i="1" l="1"/>
  <c r="EJ107" i="1"/>
  <c r="EJ101" i="1"/>
  <c r="EJ95" i="1"/>
  <c r="EJ83" i="1"/>
  <c r="EJ68" i="1"/>
  <c r="EJ62" i="1"/>
  <c r="EJ74" i="1"/>
  <c r="CJ40" i="1"/>
  <c r="AB149" i="1"/>
  <c r="AF73" i="2"/>
  <c r="Z47" i="1" l="1"/>
  <c r="BO172" i="2" l="1"/>
  <c r="BR73" i="1" s="1"/>
  <c r="Z40" i="1"/>
  <c r="DX101" i="1" s="1"/>
  <c r="DR101" i="1" s="1"/>
  <c r="AT40" i="1"/>
  <c r="CC40" i="1"/>
  <c r="EI40" i="1" s="1"/>
  <c r="AT47" i="1"/>
  <c r="Z54" i="1"/>
  <c r="DX71" i="1" s="1"/>
  <c r="DR71" i="1" s="1"/>
  <c r="AT54" i="1"/>
  <c r="Z61" i="1"/>
  <c r="DX86" i="1"/>
  <c r="DR86" i="1" s="1"/>
  <c r="AT61" i="1"/>
  <c r="DX59" i="1"/>
  <c r="DR59" i="1" s="1"/>
  <c r="Z68" i="1"/>
  <c r="CW94" i="2" s="1"/>
  <c r="AT68" i="1"/>
  <c r="BR70" i="1"/>
  <c r="BR64" i="1" s="1"/>
  <c r="Z75" i="1"/>
  <c r="DX65" i="1" s="1"/>
  <c r="DR65" i="1" s="1"/>
  <c r="AT75" i="1"/>
  <c r="DX74" i="1"/>
  <c r="DR74" i="1" s="1"/>
  <c r="CC56" i="1"/>
  <c r="BG104" i="1" s="1"/>
  <c r="BA104" i="1"/>
  <c r="BA110" i="1" s="1"/>
  <c r="AN91" i="1"/>
  <c r="DX113" i="1"/>
  <c r="DR113" i="1" s="1"/>
  <c r="CQ40" i="1"/>
  <c r="DX83" i="1"/>
  <c r="DR83" i="1" s="1"/>
  <c r="CD48" i="1"/>
  <c r="BW48" i="1" s="1"/>
  <c r="DX107" i="1"/>
  <c r="DR107" i="1" s="1"/>
  <c r="DX95" i="1"/>
  <c r="DR95" i="1"/>
  <c r="DX131" i="1"/>
  <c r="DR131" i="1" s="1"/>
  <c r="CO56" i="1"/>
  <c r="BS104" i="1" s="1"/>
  <c r="AT104" i="1" s="1"/>
  <c r="BZ110" i="1"/>
  <c r="DX62" i="1"/>
  <c r="DR62" i="1" s="1"/>
  <c r="DX116" i="1"/>
  <c r="DR116" i="1" s="1"/>
  <c r="CI56" i="1"/>
  <c r="BM104" i="1" s="1"/>
  <c r="BN40" i="1" l="1"/>
  <c r="DX104" i="1"/>
  <c r="DR104" i="1" s="1"/>
  <c r="DX128" i="1"/>
  <c r="DR128" i="1" s="1"/>
  <c r="EA40" i="1"/>
  <c r="DX68" i="1"/>
  <c r="DR68" i="1" s="1"/>
  <c r="AN86" i="1"/>
  <c r="Z86" i="1" s="1"/>
  <c r="BZ104" i="1"/>
  <c r="AB104" i="1" s="1"/>
  <c r="DX122" i="1"/>
  <c r="DR122" i="1" s="1"/>
  <c r="DX92" i="1"/>
  <c r="DR92" i="1" s="1"/>
  <c r="DX125" i="1"/>
  <c r="DR125" i="1" s="1"/>
  <c r="DX119" i="1"/>
  <c r="DR119" i="1" s="1"/>
  <c r="AN96" i="1"/>
  <c r="Z96" i="1" s="1"/>
  <c r="BU126" i="2"/>
  <c r="BU138" i="2"/>
  <c r="BU134" i="2"/>
  <c r="BU110" i="2"/>
  <c r="BU122" i="2"/>
  <c r="BU102" i="2"/>
  <c r="AB134" i="1"/>
  <c r="AB119" i="1"/>
  <c r="DX98" i="1"/>
  <c r="DR98" i="1" s="1"/>
  <c r="DX77" i="1"/>
  <c r="DR77" i="1" s="1"/>
  <c r="DX80" i="1"/>
  <c r="DR80" i="1" s="1"/>
  <c r="BU114" i="2"/>
  <c r="BU106" i="2"/>
  <c r="BU130" i="2"/>
  <c r="BU118" i="2"/>
  <c r="AB110" i="1"/>
  <c r="DX110" i="1"/>
  <c r="DR110" i="1" s="1"/>
  <c r="DX89" i="1"/>
  <c r="DR89" i="1" s="1"/>
  <c r="BR67" i="1"/>
  <c r="Z91" i="1"/>
  <c r="AN104" i="1"/>
  <c r="BM110" i="1"/>
  <c r="AN110" i="1" s="1"/>
  <c r="AN149" i="1" s="1"/>
  <c r="AT119" i="1"/>
  <c r="AT134" i="1"/>
  <c r="AH104" i="1"/>
  <c r="BG110" i="1"/>
  <c r="AH110" i="1" s="1"/>
  <c r="AH149" i="1" s="1"/>
  <c r="BS110" i="1"/>
  <c r="AT110" i="1" s="1"/>
  <c r="AT149" i="1" s="1"/>
  <c r="AH134" i="1" l="1"/>
  <c r="AH119" i="1"/>
  <c r="AN134" i="1"/>
  <c r="AN119" i="1"/>
</calcChain>
</file>

<file path=xl/sharedStrings.xml><?xml version="1.0" encoding="utf-8"?>
<sst xmlns="http://schemas.openxmlformats.org/spreadsheetml/2006/main" count="262" uniqueCount="186">
  <si>
    <t>Character Name</t>
  </si>
  <si>
    <t>Player Name</t>
  </si>
  <si>
    <t>Class</t>
  </si>
  <si>
    <t>Race</t>
  </si>
  <si>
    <t>Alignment</t>
  </si>
  <si>
    <t>Level</t>
  </si>
  <si>
    <t>Diety</t>
  </si>
  <si>
    <t>Size             Age              Gender             Height           Weight         Eyes          Hair              Skin</t>
  </si>
  <si>
    <t>Ability Score</t>
  </si>
  <si>
    <t>Ability Name</t>
  </si>
  <si>
    <t>Ability Modifier</t>
  </si>
  <si>
    <t>Temp. Modifier</t>
  </si>
  <si>
    <t>Temp. Score</t>
  </si>
  <si>
    <t>STR</t>
  </si>
  <si>
    <t>DEX</t>
  </si>
  <si>
    <t>CON</t>
  </si>
  <si>
    <t>INT</t>
  </si>
  <si>
    <t>WIS</t>
  </si>
  <si>
    <t>CHA</t>
  </si>
  <si>
    <t>Hit Points</t>
  </si>
  <si>
    <t>Total</t>
  </si>
  <si>
    <t>Current HP</t>
  </si>
  <si>
    <t>Armor Class</t>
  </si>
  <si>
    <t>Base</t>
  </si>
  <si>
    <t>Armor</t>
  </si>
  <si>
    <t>Shield</t>
  </si>
  <si>
    <t>Size</t>
  </si>
  <si>
    <t>Misc.</t>
  </si>
  <si>
    <t>Dex.</t>
  </si>
  <si>
    <t>Damage Reduction</t>
  </si>
  <si>
    <t>Hit Die</t>
  </si>
  <si>
    <t>Speed</t>
  </si>
  <si>
    <t>Initiative</t>
  </si>
  <si>
    <t>Base Attack Bonus</t>
  </si>
  <si>
    <t>Saving Throws</t>
  </si>
  <si>
    <t>Fortitude</t>
  </si>
  <si>
    <t>Reflex</t>
  </si>
  <si>
    <t>Will</t>
  </si>
  <si>
    <t>Abil.</t>
  </si>
  <si>
    <t>Magic</t>
  </si>
  <si>
    <t>Temp.</t>
  </si>
  <si>
    <t>Melee Attack Bonus</t>
  </si>
  <si>
    <t>Ranged Attack Bonus</t>
  </si>
  <si>
    <t xml:space="preserve"> 1st     2nd     3rd    4th</t>
  </si>
  <si>
    <t>Max Ranks</t>
  </si>
  <si>
    <t>Ranks</t>
  </si>
  <si>
    <t>Key</t>
  </si>
  <si>
    <t>Name</t>
  </si>
  <si>
    <t>Appraise</t>
  </si>
  <si>
    <t>Balance</t>
  </si>
  <si>
    <t>Bluff</t>
  </si>
  <si>
    <t>Climb</t>
  </si>
  <si>
    <t>Diplomacy</t>
  </si>
  <si>
    <t>Disguise</t>
  </si>
  <si>
    <t>Forgery</t>
  </si>
  <si>
    <t>Gather Info</t>
  </si>
  <si>
    <t>Heal</t>
  </si>
  <si>
    <t>Hide</t>
  </si>
  <si>
    <t>Listen</t>
  </si>
  <si>
    <t>Perform</t>
  </si>
  <si>
    <t>Ride</t>
  </si>
  <si>
    <t>Search</t>
  </si>
  <si>
    <t>Spot</t>
  </si>
  <si>
    <t>Swim</t>
  </si>
  <si>
    <t>Use Rope</t>
  </si>
  <si>
    <t>Int</t>
  </si>
  <si>
    <t>Cha</t>
  </si>
  <si>
    <t>Dex</t>
  </si>
  <si>
    <t>Str</t>
  </si>
  <si>
    <t>Con</t>
  </si>
  <si>
    <t>Jump</t>
  </si>
  <si>
    <t>Wis</t>
  </si>
  <si>
    <t>Total Attack Bonus</t>
  </si>
  <si>
    <t>Melee Weapon</t>
  </si>
  <si>
    <t>Damage</t>
  </si>
  <si>
    <t>Critical</t>
  </si>
  <si>
    <t>Type</t>
  </si>
  <si>
    <t>Special Properties</t>
  </si>
  <si>
    <t>Ranged Weapon</t>
  </si>
  <si>
    <t>Range</t>
  </si>
  <si>
    <t>Check Penalty</t>
  </si>
  <si>
    <t>Spell Failure</t>
  </si>
  <si>
    <t>Ammunition</t>
  </si>
  <si>
    <t>Rounds</t>
  </si>
  <si>
    <t>Current Load</t>
  </si>
  <si>
    <t>Light Load</t>
  </si>
  <si>
    <t>Medium Load</t>
  </si>
  <si>
    <t>Heavy Load</t>
  </si>
  <si>
    <t>Campaign</t>
  </si>
  <si>
    <t>Gear</t>
  </si>
  <si>
    <t>Item Name</t>
  </si>
  <si>
    <t>Wt.</t>
  </si>
  <si>
    <t>Languages</t>
  </si>
  <si>
    <t>Spell Save</t>
  </si>
  <si>
    <t>DC Mod</t>
  </si>
  <si>
    <t>DC</t>
  </si>
  <si>
    <t>Per Day</t>
  </si>
  <si>
    <t>Bonus</t>
  </si>
  <si>
    <t>Intimidate</t>
  </si>
  <si>
    <t>Survival</t>
  </si>
  <si>
    <t>Weapon Bonus</t>
  </si>
  <si>
    <t>AC Bonus</t>
  </si>
  <si>
    <t>Max Dex</t>
  </si>
  <si>
    <t>XP</t>
  </si>
  <si>
    <t>Total Equipment Wt</t>
  </si>
  <si>
    <t>Abil</t>
  </si>
  <si>
    <t>Misc</t>
  </si>
  <si>
    <t>Natural</t>
  </si>
  <si>
    <t>Concentration</t>
  </si>
  <si>
    <t>Escape Artist</t>
  </si>
  <si>
    <t>Move Silently</t>
  </si>
  <si>
    <t>Sense Motive</t>
  </si>
  <si>
    <t>Dungeons and Dragons          Character Record Sheet</t>
  </si>
  <si>
    <t xml:space="preserve">          Skills</t>
  </si>
  <si>
    <t>M</t>
  </si>
  <si>
    <t>Brown</t>
  </si>
  <si>
    <t>Feats</t>
  </si>
  <si>
    <t>Special Abilities</t>
  </si>
  <si>
    <t xml:space="preserve">Platinum Pieces </t>
  </si>
  <si>
    <t>Gold Pieces</t>
  </si>
  <si>
    <t>Silver Pieces</t>
  </si>
  <si>
    <t>Copper Pieces</t>
  </si>
  <si>
    <t>Touch AC</t>
  </si>
  <si>
    <t>Flat AC</t>
  </si>
  <si>
    <t>Defl</t>
  </si>
  <si>
    <t>20/x3</t>
  </si>
  <si>
    <t>Backpack</t>
  </si>
  <si>
    <t>Crowbar</t>
  </si>
  <si>
    <t>Flint and Steel</t>
  </si>
  <si>
    <t>Pouch</t>
  </si>
  <si>
    <t xml:space="preserve">     Coins</t>
  </si>
  <si>
    <t>Waterskin</t>
  </si>
  <si>
    <t>,</t>
  </si>
  <si>
    <t>Fighter</t>
  </si>
  <si>
    <t>Dwarf</t>
  </si>
  <si>
    <t>d10</t>
  </si>
  <si>
    <t>Darkvsion 60'</t>
  </si>
  <si>
    <t>Stability +4 resist bullrush and trip</t>
  </si>
  <si>
    <t>Dodge</t>
  </si>
  <si>
    <t>Region:  The Great Rift</t>
  </si>
  <si>
    <t>Jocelyn</t>
  </si>
  <si>
    <t>Neutral</t>
  </si>
  <si>
    <t>4'6"</t>
  </si>
  <si>
    <t>Red</t>
  </si>
  <si>
    <t>20' (4 squares)</t>
  </si>
  <si>
    <t>Warhammer</t>
  </si>
  <si>
    <t>Throwing Axe</t>
  </si>
  <si>
    <t>Chainmail</t>
  </si>
  <si>
    <t>Heave Steel Shield</t>
  </si>
  <si>
    <t>Artisan's Tools Smithing</t>
  </si>
  <si>
    <t>Caltrops</t>
  </si>
  <si>
    <t>Flask of Dwarven Whiskey</t>
  </si>
  <si>
    <t>Nanao's New Adventures</t>
  </si>
  <si>
    <t>F1 - Power Attack</t>
  </si>
  <si>
    <t>L1 - Weapon Focus DW</t>
  </si>
  <si>
    <t>+2 RB vs poisons</t>
  </si>
  <si>
    <t>Stonecunning +2 RB Search stone</t>
  </si>
  <si>
    <t>+2 RB vs spell/like</t>
  </si>
  <si>
    <t>+1 RB to hit orc and goblinoids</t>
  </si>
  <si>
    <t>+4 DB AC vs giant type</t>
  </si>
  <si>
    <t>+2 RB Craft stone/metal</t>
  </si>
  <si>
    <t>+2 RB Appraise stone/metal</t>
  </si>
  <si>
    <t>S</t>
  </si>
  <si>
    <t>B</t>
  </si>
  <si>
    <t>1d8 +4</t>
  </si>
  <si>
    <t>10'</t>
  </si>
  <si>
    <t>1d6 +4</t>
  </si>
  <si>
    <t>20/x2</t>
  </si>
  <si>
    <t>Heavy Steel Shield</t>
  </si>
  <si>
    <t>-</t>
  </si>
  <si>
    <t>Craft (Smithing)</t>
  </si>
  <si>
    <t>Green</t>
  </si>
  <si>
    <t>Moradin</t>
  </si>
  <si>
    <t>Common (Chondathan)</t>
  </si>
  <si>
    <t>Large Dwarven Waraxe</t>
  </si>
  <si>
    <t>2d8 +4 (or +6 2HD)</t>
  </si>
  <si>
    <t>Large -2 Penalty to Hit</t>
  </si>
  <si>
    <t>Rations</t>
  </si>
  <si>
    <t>Flask of Alchemist Fire</t>
  </si>
  <si>
    <t xml:space="preserve">Amulet of Sex Change and </t>
  </si>
  <si>
    <t xml:space="preserve">             Constitution +2</t>
  </si>
  <si>
    <t>Female</t>
  </si>
  <si>
    <t>Medium</t>
  </si>
  <si>
    <t>2</t>
  </si>
  <si>
    <t>Billie, from Forgehill</t>
  </si>
  <si>
    <t>F2 - Cleave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</si>
</sst>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"/>
  </numFmts>
  <fonts count="33">
    <font>
      <sz val="8"/>
      <name val="Arial"/>
      <family val="2"/>
    </font>
    <font>
      <sz val="8"/>
      <name val="Arial"/>
      <family val="2"/>
    </font>
    <font>
      <sz val="16"/>
      <color indexed="9"/>
      <name val="Albertus Extra Bold"/>
      <family val="2"/>
    </font>
    <font>
      <sz val="12"/>
      <color indexed="9"/>
      <name val="Albertus"/>
      <family val="2"/>
    </font>
    <font>
      <sz val="10"/>
      <color indexed="9"/>
      <name val="Albertus"/>
      <family val="2"/>
    </font>
    <font>
      <sz val="8"/>
      <name val="Albertus Medium"/>
      <family val="2"/>
    </font>
    <font>
      <sz val="14"/>
      <color indexed="9"/>
      <name val="Albertus"/>
      <family val="2"/>
    </font>
    <font>
      <sz val="10"/>
      <color indexed="9"/>
      <name val="Albertus Extra Bold"/>
      <family val="2"/>
    </font>
    <font>
      <sz val="8"/>
      <name val="Albertus"/>
      <family val="2"/>
    </font>
    <font>
      <sz val="10"/>
      <name val="Albertus"/>
      <family val="2"/>
    </font>
    <font>
      <sz val="14"/>
      <name val="Albertus Extra Bold"/>
      <family val="2"/>
    </font>
    <font>
      <sz val="12"/>
      <name val="Albertus"/>
      <family val="2"/>
    </font>
    <font>
      <sz val="20"/>
      <name val="Scripps College OS"/>
    </font>
    <font>
      <sz val="8"/>
      <color indexed="10"/>
      <name val="Arial"/>
      <family val="2"/>
    </font>
    <font>
      <sz val="14"/>
      <color indexed="10"/>
      <name val="Albertus Extra Bold"/>
      <family val="2"/>
    </font>
    <font>
      <b/>
      <sz val="8"/>
      <name val="Arial"/>
      <family val="2"/>
    </font>
    <font>
      <sz val="12"/>
      <name val="Charlesworth"/>
      <family val="5"/>
    </font>
    <font>
      <sz val="9"/>
      <color indexed="9"/>
      <name val="Albertus"/>
    </font>
    <font>
      <sz val="10"/>
      <color indexed="9"/>
      <name val="Albertus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0"/>
      <name val="Arial"/>
      <family val="2"/>
    </font>
    <font>
      <sz val="14"/>
      <color theme="0"/>
      <name val="Albertus"/>
      <family val="2"/>
    </font>
    <font>
      <sz val="9"/>
      <color theme="0"/>
      <name val="Arial"/>
      <family val="2"/>
    </font>
    <font>
      <sz val="8"/>
      <color theme="0" tint="-4.9989318521683403E-2"/>
      <name val="Arial"/>
      <family val="2"/>
    </font>
    <font>
      <b/>
      <sz val="8"/>
      <color theme="5" tint="-0.499984740745262"/>
      <name val="Arial"/>
      <family val="2"/>
    </font>
    <font>
      <b/>
      <sz val="8"/>
      <color rgb="FFFFC000"/>
      <name val="Arial"/>
      <family val="2"/>
    </font>
    <font>
      <b/>
      <sz val="8"/>
      <color theme="1" tint="0.34998626667073579"/>
      <name val="Arial"/>
      <family val="2"/>
    </font>
    <font>
      <b/>
      <sz val="8"/>
      <color rgb="FF7030A0"/>
      <name val="Arial"/>
      <family val="2"/>
    </font>
    <font>
      <sz val="14"/>
      <color rgb="FFFF0000"/>
      <name val="Albertus Extra Bold"/>
      <family val="2"/>
    </font>
    <font>
      <sz val="8"/>
      <color indexed="10"/>
      <name val="Albertus"/>
    </font>
    <font>
      <sz val="8"/>
      <color rgb="FFFF0000"/>
      <name val="Albertu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3" borderId="0" xfId="0" applyFont="1" applyFill="1" applyBorder="1" applyAlignment="1"/>
    <xf numFmtId="0" fontId="22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1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2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1" fillId="0" borderId="2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" fontId="0" fillId="0" borderId="24" xfId="0" quotePrefix="1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2" fillId="4" borderId="0" xfId="0" applyFont="1" applyFill="1" applyAlignment="1">
      <alignment horizontal="center" wrapText="1"/>
    </xf>
    <xf numFmtId="1" fontId="0" fillId="0" borderId="2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164" fontId="25" fillId="4" borderId="1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quotePrefix="1" applyBorder="1" applyAlignment="1">
      <alignment horizontal="left"/>
    </xf>
    <xf numFmtId="0" fontId="26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0</xdr:colOff>
      <xdr:row>76</xdr:row>
      <xdr:rowOff>0</xdr:rowOff>
    </xdr:from>
    <xdr:to>
      <xdr:col>98</xdr:col>
      <xdr:colOff>38814</xdr:colOff>
      <xdr:row>108</xdr:row>
      <xdr:rowOff>31750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1CA6173A-9198-4C8D-9EC6-A824EBE44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2600" y="3378200"/>
          <a:ext cx="1372314" cy="145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GT205"/>
  <sheetViews>
    <sheetView tabSelected="1" topLeftCell="A22" workbookViewId="0">
      <selection activeCell="FT98" sqref="FT98"/>
    </sheetView>
  </sheetViews>
  <sheetFormatPr defaultColWidth="0.83203125" defaultRowHeight="3.75" customHeight="1"/>
  <cols>
    <col min="1" max="105" width="0.83203125" customWidth="1"/>
    <col min="106" max="106" width="3" customWidth="1"/>
    <col min="107" max="113" width="0.83203125" customWidth="1"/>
    <col min="114" max="114" width="3.5" customWidth="1"/>
  </cols>
  <sheetData>
    <row r="2" spans="2:202" ht="3.75" customHeight="1">
      <c r="B2" s="165" t="s">
        <v>184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7"/>
      <c r="BA2" s="12"/>
      <c r="BB2" s="120" t="s">
        <v>140</v>
      </c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6"/>
      <c r="CW2" s="55" t="s">
        <v>112</v>
      </c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23"/>
      <c r="EO2" s="23"/>
    </row>
    <row r="3" spans="2:202" ht="3.75" customHeight="1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70"/>
      <c r="BA3" s="12"/>
      <c r="BB3" s="121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8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23"/>
      <c r="EO3" s="23"/>
    </row>
    <row r="4" spans="2:202" ht="3.75" customHeight="1"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70"/>
      <c r="BA4" s="12"/>
      <c r="BB4" s="121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8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23"/>
      <c r="EO4" s="23"/>
    </row>
    <row r="5" spans="2:202" ht="3.75" customHeight="1">
      <c r="B5" s="168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70"/>
      <c r="BA5" s="12"/>
      <c r="BB5" s="121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8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23"/>
      <c r="EO5" s="23"/>
    </row>
    <row r="6" spans="2:202" ht="3.75" customHeight="1">
      <c r="B6" s="171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3"/>
      <c r="BA6" s="12"/>
      <c r="BB6" s="122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50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23"/>
      <c r="EO6" s="23"/>
    </row>
    <row r="7" spans="2:202" ht="3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23"/>
      <c r="EO7" s="23"/>
    </row>
    <row r="8" spans="2:202" ht="3.75" customHeight="1">
      <c r="B8" s="136" t="s">
        <v>0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BB8" s="136" t="s">
        <v>1</v>
      </c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23"/>
      <c r="EO8" s="23"/>
    </row>
    <row r="9" spans="2:202" ht="3.75" customHeight="1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23"/>
      <c r="EO9" s="23"/>
    </row>
    <row r="10" spans="2:202" ht="3.75" customHeigh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23"/>
      <c r="EO10" s="23"/>
    </row>
    <row r="11" spans="2:202" ht="3.75" customHeight="1"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23"/>
      <c r="EO11" s="23"/>
    </row>
    <row r="12" spans="2:202" ht="3.75" customHeight="1">
      <c r="B12" s="120" t="s">
        <v>133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12"/>
      <c r="AA12" s="120" t="s">
        <v>134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6"/>
      <c r="BA12" s="12"/>
      <c r="BB12" s="120" t="s">
        <v>141</v>
      </c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6"/>
      <c r="BP12" s="11"/>
      <c r="BQ12" s="174" t="s">
        <v>183</v>
      </c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6"/>
      <c r="CF12" s="11"/>
      <c r="CG12" s="156" t="s">
        <v>172</v>
      </c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8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23"/>
      <c r="EO12" s="23"/>
    </row>
    <row r="13" spans="2:202" ht="3.75" customHeight="1">
      <c r="B13" s="12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12"/>
      <c r="AA13" s="121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8"/>
      <c r="BA13" s="12"/>
      <c r="BB13" s="121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8"/>
      <c r="BP13" s="11"/>
      <c r="BQ13" s="121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8"/>
      <c r="CF13" s="11"/>
      <c r="CG13" s="159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1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23"/>
      <c r="EO13" s="23"/>
    </row>
    <row r="14" spans="2:202" ht="3.75" customHeight="1">
      <c r="B14" s="12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12"/>
      <c r="AA14" s="121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8"/>
      <c r="BA14" s="12"/>
      <c r="BB14" s="121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8"/>
      <c r="BP14" s="11"/>
      <c r="BQ14" s="121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8"/>
      <c r="CF14" s="11"/>
      <c r="CG14" s="159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1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23"/>
      <c r="EO14" s="23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</row>
    <row r="15" spans="2:202" ht="3.75" customHeight="1">
      <c r="B15" s="12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8"/>
      <c r="Z15" s="12"/>
      <c r="AA15" s="121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8"/>
      <c r="BA15" s="12"/>
      <c r="BB15" s="121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8"/>
      <c r="BP15" s="11"/>
      <c r="BQ15" s="121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8"/>
      <c r="CF15" s="11"/>
      <c r="CG15" s="159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1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23"/>
      <c r="EO15" s="23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</row>
    <row r="16" spans="2:202" ht="3.75" customHeight="1">
      <c r="B16" s="12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50"/>
      <c r="Z16" s="12"/>
      <c r="AA16" s="122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50"/>
      <c r="BA16" s="12"/>
      <c r="BB16" s="122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50"/>
      <c r="BP16" s="12"/>
      <c r="BQ16" s="122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50"/>
      <c r="CF16" s="12"/>
      <c r="CG16" s="162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4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23"/>
      <c r="EO16" s="23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</row>
    <row r="17" spans="2:202" ht="3.75" customHeight="1"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23"/>
      <c r="EO17" s="23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</row>
    <row r="18" spans="2:202" ht="3.75" customHeight="1">
      <c r="B18" s="136" t="s">
        <v>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AA18" s="136" t="s">
        <v>3</v>
      </c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B18" s="136" t="s">
        <v>4</v>
      </c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Q18" s="136" t="s">
        <v>5</v>
      </c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G18" s="136" t="s">
        <v>6</v>
      </c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23"/>
      <c r="EO18" s="23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</row>
    <row r="19" spans="2:202" ht="3.75" customHeight="1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23"/>
      <c r="EO19" s="23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</row>
    <row r="20" spans="2:202" ht="3.75" customHeight="1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23"/>
      <c r="EO20" s="23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</row>
    <row r="21" spans="2:202" ht="3.75" customHeight="1"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23"/>
      <c r="EO21" s="23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</row>
    <row r="22" spans="2:202" ht="3.75" customHeight="1">
      <c r="B22" s="102" t="s">
        <v>182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N22" s="102">
        <v>55</v>
      </c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4"/>
      <c r="AA22" s="102" t="s">
        <v>181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4"/>
      <c r="AP22" s="102" t="s">
        <v>142</v>
      </c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B22" s="102">
        <v>180</v>
      </c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  <c r="BN22" s="138" t="s">
        <v>171</v>
      </c>
      <c r="BO22" s="139"/>
      <c r="BP22" s="139"/>
      <c r="BQ22" s="139"/>
      <c r="BR22" s="139"/>
      <c r="BS22" s="139"/>
      <c r="BT22" s="139"/>
      <c r="BU22" s="139"/>
      <c r="BV22" s="139"/>
      <c r="BW22" s="140"/>
      <c r="BY22" s="102" t="s">
        <v>143</v>
      </c>
      <c r="BZ22" s="103"/>
      <c r="CA22" s="103"/>
      <c r="CB22" s="103"/>
      <c r="CC22" s="103"/>
      <c r="CD22" s="103"/>
      <c r="CE22" s="103"/>
      <c r="CF22" s="103"/>
      <c r="CG22" s="103"/>
      <c r="CH22" s="103"/>
      <c r="CI22" s="104"/>
      <c r="CK22" s="102" t="s">
        <v>115</v>
      </c>
      <c r="CL22" s="103"/>
      <c r="CM22" s="103"/>
      <c r="CN22" s="103"/>
      <c r="CO22" s="103"/>
      <c r="CP22" s="103"/>
      <c r="CQ22" s="103"/>
      <c r="CR22" s="103"/>
      <c r="CS22" s="103"/>
      <c r="CT22" s="104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</row>
    <row r="23" spans="2:202" ht="3.75" customHeigh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7"/>
      <c r="N23" s="105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7"/>
      <c r="AA23" s="105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7"/>
      <c r="AP23" s="105"/>
      <c r="AQ23" s="106"/>
      <c r="AR23" s="106"/>
      <c r="AS23" s="106"/>
      <c r="AT23" s="106"/>
      <c r="AU23" s="106"/>
      <c r="AV23" s="106"/>
      <c r="AW23" s="106"/>
      <c r="AX23" s="106"/>
      <c r="AY23" s="106"/>
      <c r="AZ23" s="107"/>
      <c r="BB23" s="105"/>
      <c r="BC23" s="106"/>
      <c r="BD23" s="106"/>
      <c r="BE23" s="106"/>
      <c r="BF23" s="106"/>
      <c r="BG23" s="106"/>
      <c r="BH23" s="106"/>
      <c r="BI23" s="106"/>
      <c r="BJ23" s="106"/>
      <c r="BK23" s="106"/>
      <c r="BL23" s="107"/>
      <c r="BN23" s="141"/>
      <c r="BO23" s="142"/>
      <c r="BP23" s="142"/>
      <c r="BQ23" s="142"/>
      <c r="BR23" s="142"/>
      <c r="BS23" s="142"/>
      <c r="BT23" s="142"/>
      <c r="BU23" s="142"/>
      <c r="BV23" s="142"/>
      <c r="BW23" s="143"/>
      <c r="BY23" s="105"/>
      <c r="BZ23" s="106"/>
      <c r="CA23" s="106"/>
      <c r="CB23" s="106"/>
      <c r="CC23" s="106"/>
      <c r="CD23" s="106"/>
      <c r="CE23" s="106"/>
      <c r="CF23" s="106"/>
      <c r="CG23" s="106"/>
      <c r="CH23" s="106"/>
      <c r="CI23" s="107"/>
      <c r="CK23" s="105"/>
      <c r="CL23" s="106"/>
      <c r="CM23" s="106"/>
      <c r="CN23" s="106"/>
      <c r="CO23" s="106"/>
      <c r="CP23" s="106"/>
      <c r="CQ23" s="106"/>
      <c r="CR23" s="106"/>
      <c r="CS23" s="106"/>
      <c r="CT23" s="107"/>
      <c r="CW23" s="56" t="s">
        <v>139</v>
      </c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23"/>
      <c r="EO23" s="23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</row>
    <row r="24" spans="2:202" ht="3.75" customHeight="1">
      <c r="B24" s="105"/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N24" s="105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7"/>
      <c r="AA24" s="105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7"/>
      <c r="AP24" s="105"/>
      <c r="AQ24" s="106"/>
      <c r="AR24" s="106"/>
      <c r="AS24" s="106"/>
      <c r="AT24" s="106"/>
      <c r="AU24" s="106"/>
      <c r="AV24" s="106"/>
      <c r="AW24" s="106"/>
      <c r="AX24" s="106"/>
      <c r="AY24" s="106"/>
      <c r="AZ24" s="107"/>
      <c r="BB24" s="105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  <c r="BN24" s="141"/>
      <c r="BO24" s="142"/>
      <c r="BP24" s="142"/>
      <c r="BQ24" s="142"/>
      <c r="BR24" s="142"/>
      <c r="BS24" s="142"/>
      <c r="BT24" s="142"/>
      <c r="BU24" s="142"/>
      <c r="BV24" s="142"/>
      <c r="BW24" s="143"/>
      <c r="BY24" s="105"/>
      <c r="BZ24" s="106"/>
      <c r="CA24" s="106"/>
      <c r="CB24" s="106"/>
      <c r="CC24" s="106"/>
      <c r="CD24" s="106"/>
      <c r="CE24" s="106"/>
      <c r="CF24" s="106"/>
      <c r="CG24" s="106"/>
      <c r="CH24" s="106"/>
      <c r="CI24" s="107"/>
      <c r="CK24" s="105"/>
      <c r="CL24" s="106"/>
      <c r="CM24" s="106"/>
      <c r="CN24" s="106"/>
      <c r="CO24" s="106"/>
      <c r="CP24" s="106"/>
      <c r="CQ24" s="106"/>
      <c r="CR24" s="106"/>
      <c r="CS24" s="106"/>
      <c r="CT24" s="107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23"/>
      <c r="EO24" s="23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</row>
    <row r="25" spans="2:202" ht="3.75" customHeight="1"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N25" s="105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  <c r="AA25" s="105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7"/>
      <c r="AP25" s="105"/>
      <c r="AQ25" s="106"/>
      <c r="AR25" s="106"/>
      <c r="AS25" s="106"/>
      <c r="AT25" s="106"/>
      <c r="AU25" s="106"/>
      <c r="AV25" s="106"/>
      <c r="AW25" s="106"/>
      <c r="AX25" s="106"/>
      <c r="AY25" s="106"/>
      <c r="AZ25" s="107"/>
      <c r="BB25" s="105"/>
      <c r="BC25" s="106"/>
      <c r="BD25" s="106"/>
      <c r="BE25" s="106"/>
      <c r="BF25" s="106"/>
      <c r="BG25" s="106"/>
      <c r="BH25" s="106"/>
      <c r="BI25" s="106"/>
      <c r="BJ25" s="106"/>
      <c r="BK25" s="106"/>
      <c r="BL25" s="107"/>
      <c r="BN25" s="141"/>
      <c r="BO25" s="142"/>
      <c r="BP25" s="142"/>
      <c r="BQ25" s="142"/>
      <c r="BR25" s="142"/>
      <c r="BS25" s="142"/>
      <c r="BT25" s="142"/>
      <c r="BU25" s="142"/>
      <c r="BV25" s="142"/>
      <c r="BW25" s="143"/>
      <c r="BY25" s="105"/>
      <c r="BZ25" s="106"/>
      <c r="CA25" s="106"/>
      <c r="CB25" s="106"/>
      <c r="CC25" s="106"/>
      <c r="CD25" s="106"/>
      <c r="CE25" s="106"/>
      <c r="CF25" s="106"/>
      <c r="CG25" s="106"/>
      <c r="CH25" s="106"/>
      <c r="CI25" s="107"/>
      <c r="CK25" s="105"/>
      <c r="CL25" s="106"/>
      <c r="CM25" s="106"/>
      <c r="CN25" s="106"/>
      <c r="CO25" s="106"/>
      <c r="CP25" s="106"/>
      <c r="CQ25" s="106"/>
      <c r="CR25" s="106"/>
      <c r="CS25" s="106"/>
      <c r="CT25" s="107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23"/>
      <c r="EO25" s="23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</row>
    <row r="26" spans="2:202" ht="3.75" customHeight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N26" s="108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10"/>
      <c r="AA26" s="108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10"/>
      <c r="AP26" s="108"/>
      <c r="AQ26" s="109"/>
      <c r="AR26" s="109"/>
      <c r="AS26" s="109"/>
      <c r="AT26" s="109"/>
      <c r="AU26" s="109"/>
      <c r="AV26" s="109"/>
      <c r="AW26" s="109"/>
      <c r="AX26" s="109"/>
      <c r="AY26" s="109"/>
      <c r="AZ26" s="110"/>
      <c r="BB26" s="108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BN26" s="144"/>
      <c r="BO26" s="145"/>
      <c r="BP26" s="145"/>
      <c r="BQ26" s="145"/>
      <c r="BR26" s="145"/>
      <c r="BS26" s="145"/>
      <c r="BT26" s="145"/>
      <c r="BU26" s="145"/>
      <c r="BV26" s="145"/>
      <c r="BW26" s="146"/>
      <c r="BY26" s="108"/>
      <c r="BZ26" s="109"/>
      <c r="CA26" s="109"/>
      <c r="CB26" s="109"/>
      <c r="CC26" s="109"/>
      <c r="CD26" s="109"/>
      <c r="CE26" s="109"/>
      <c r="CF26" s="109"/>
      <c r="CG26" s="109"/>
      <c r="CH26" s="109"/>
      <c r="CI26" s="110"/>
      <c r="CK26" s="108"/>
      <c r="CL26" s="109"/>
      <c r="CM26" s="109"/>
      <c r="CN26" s="109"/>
      <c r="CO26" s="109"/>
      <c r="CP26" s="109"/>
      <c r="CQ26" s="109"/>
      <c r="CR26" s="109"/>
      <c r="CS26" s="109"/>
      <c r="CT26" s="110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23"/>
      <c r="EO26" s="23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</row>
    <row r="27" spans="2:202" ht="3.75" customHeight="1"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23"/>
      <c r="EO27" s="23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</row>
    <row r="28" spans="2:202" ht="3.75" customHeight="1">
      <c r="B28" s="136" t="s">
        <v>7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</row>
    <row r="29" spans="2:202" ht="3.75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</row>
    <row r="30" spans="2:202" ht="3.75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</row>
    <row r="31" spans="2:202" ht="3.75" customHeight="1"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</row>
    <row r="32" spans="2:202" ht="3.75" customHeight="1">
      <c r="B32" s="43" t="s">
        <v>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P32" s="123" t="s">
        <v>8</v>
      </c>
      <c r="Q32" s="123"/>
      <c r="R32" s="123"/>
      <c r="S32" s="123"/>
      <c r="T32" s="123"/>
      <c r="U32" s="123"/>
      <c r="V32" s="123"/>
      <c r="W32" s="123"/>
      <c r="X32" s="123"/>
      <c r="Y32" s="2"/>
      <c r="Z32" s="123" t="s">
        <v>10</v>
      </c>
      <c r="AA32" s="124"/>
      <c r="AB32" s="124"/>
      <c r="AC32" s="124"/>
      <c r="AD32" s="124"/>
      <c r="AE32" s="124"/>
      <c r="AF32" s="124"/>
      <c r="AG32" s="124"/>
      <c r="AH32" s="124"/>
      <c r="AI32" s="2"/>
      <c r="AJ32" s="123" t="s">
        <v>12</v>
      </c>
      <c r="AK32" s="123"/>
      <c r="AL32" s="123"/>
      <c r="AM32" s="123"/>
      <c r="AN32" s="123"/>
      <c r="AO32" s="123"/>
      <c r="AP32" s="123"/>
      <c r="AQ32" s="123"/>
      <c r="AR32" s="123"/>
      <c r="AS32" s="8"/>
      <c r="AT32" s="123" t="s">
        <v>11</v>
      </c>
      <c r="AU32" s="123"/>
      <c r="AV32" s="123"/>
      <c r="AW32" s="123"/>
      <c r="AX32" s="123"/>
      <c r="AY32" s="123"/>
      <c r="AZ32" s="123"/>
      <c r="BA32" s="123"/>
      <c r="BB32" s="123"/>
      <c r="BC32" s="2"/>
      <c r="BD32" s="134" t="s">
        <v>19</v>
      </c>
      <c r="BE32" s="134"/>
      <c r="BF32" s="134"/>
      <c r="BG32" s="134"/>
      <c r="BH32" s="134"/>
      <c r="BI32" s="134"/>
      <c r="BJ32" s="134"/>
      <c r="BK32" s="134"/>
      <c r="BL32" s="134"/>
      <c r="BM32" s="2"/>
      <c r="BN32" s="43" t="s">
        <v>20</v>
      </c>
      <c r="BO32" s="43"/>
      <c r="BP32" s="43"/>
      <c r="BQ32" s="43"/>
      <c r="BR32" s="43"/>
      <c r="BS32" s="43"/>
      <c r="BT32" s="43"/>
      <c r="BU32" s="43"/>
      <c r="BV32" s="2"/>
      <c r="BW32" s="43" t="s">
        <v>21</v>
      </c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V32" s="43" t="s">
        <v>29</v>
      </c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P32" s="43" t="s">
        <v>30</v>
      </c>
      <c r="DQ32" s="43"/>
      <c r="DR32" s="43"/>
      <c r="DS32" s="43"/>
      <c r="DT32" s="43"/>
      <c r="DU32" s="43"/>
      <c r="DV32" s="43"/>
      <c r="DW32" s="4"/>
      <c r="DX32" s="43" t="s">
        <v>31</v>
      </c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</row>
    <row r="33" spans="2:202" ht="3.75" customHeight="1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"/>
      <c r="P33" s="123"/>
      <c r="Q33" s="123"/>
      <c r="R33" s="123"/>
      <c r="S33" s="123"/>
      <c r="T33" s="123"/>
      <c r="U33" s="123"/>
      <c r="V33" s="123"/>
      <c r="W33" s="123"/>
      <c r="X33" s="123"/>
      <c r="Y33" s="2"/>
      <c r="Z33" s="124"/>
      <c r="AA33" s="124"/>
      <c r="AB33" s="124"/>
      <c r="AC33" s="124"/>
      <c r="AD33" s="124"/>
      <c r="AE33" s="124"/>
      <c r="AF33" s="124"/>
      <c r="AG33" s="124"/>
      <c r="AH33" s="124"/>
      <c r="AI33" s="2"/>
      <c r="AJ33" s="123"/>
      <c r="AK33" s="123"/>
      <c r="AL33" s="123"/>
      <c r="AM33" s="123"/>
      <c r="AN33" s="123"/>
      <c r="AO33" s="123"/>
      <c r="AP33" s="123"/>
      <c r="AQ33" s="123"/>
      <c r="AR33" s="123"/>
      <c r="AS33" s="8"/>
      <c r="AT33" s="123"/>
      <c r="AU33" s="123"/>
      <c r="AV33" s="123"/>
      <c r="AW33" s="123"/>
      <c r="AX33" s="123"/>
      <c r="AY33" s="123"/>
      <c r="AZ33" s="123"/>
      <c r="BA33" s="123"/>
      <c r="BB33" s="123"/>
      <c r="BC33" s="2"/>
      <c r="BD33" s="134"/>
      <c r="BE33" s="134"/>
      <c r="BF33" s="134"/>
      <c r="BG33" s="134"/>
      <c r="BH33" s="134"/>
      <c r="BI33" s="134"/>
      <c r="BJ33" s="134"/>
      <c r="BK33" s="134"/>
      <c r="BL33" s="134"/>
      <c r="BM33" s="2"/>
      <c r="BN33" s="43"/>
      <c r="BO33" s="43"/>
      <c r="BP33" s="43"/>
      <c r="BQ33" s="43"/>
      <c r="BR33" s="43"/>
      <c r="BS33" s="43"/>
      <c r="BT33" s="43"/>
      <c r="BU33" s="43"/>
      <c r="BV33" s="2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P33" s="43"/>
      <c r="DQ33" s="43"/>
      <c r="DR33" s="43"/>
      <c r="DS33" s="43"/>
      <c r="DT33" s="43"/>
      <c r="DU33" s="43"/>
      <c r="DV33" s="43"/>
      <c r="DW33" s="4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</row>
    <row r="34" spans="2:202" ht="3.7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"/>
      <c r="P34" s="123"/>
      <c r="Q34" s="123"/>
      <c r="R34" s="123"/>
      <c r="S34" s="123"/>
      <c r="T34" s="123"/>
      <c r="U34" s="123"/>
      <c r="V34" s="123"/>
      <c r="W34" s="123"/>
      <c r="X34" s="123"/>
      <c r="Y34" s="2"/>
      <c r="Z34" s="124"/>
      <c r="AA34" s="124"/>
      <c r="AB34" s="124"/>
      <c r="AC34" s="124"/>
      <c r="AD34" s="124"/>
      <c r="AE34" s="124"/>
      <c r="AF34" s="124"/>
      <c r="AG34" s="124"/>
      <c r="AH34" s="124"/>
      <c r="AI34" s="2"/>
      <c r="AJ34" s="123"/>
      <c r="AK34" s="123"/>
      <c r="AL34" s="123"/>
      <c r="AM34" s="123"/>
      <c r="AN34" s="123"/>
      <c r="AO34" s="123"/>
      <c r="AP34" s="123"/>
      <c r="AQ34" s="123"/>
      <c r="AR34" s="123"/>
      <c r="AS34" s="8"/>
      <c r="AT34" s="123"/>
      <c r="AU34" s="123"/>
      <c r="AV34" s="123"/>
      <c r="AW34" s="123"/>
      <c r="AX34" s="123"/>
      <c r="AY34" s="123"/>
      <c r="AZ34" s="123"/>
      <c r="BA34" s="123"/>
      <c r="BB34" s="123"/>
      <c r="BC34" s="2"/>
      <c r="BD34" s="134"/>
      <c r="BE34" s="134"/>
      <c r="BF34" s="134"/>
      <c r="BG34" s="134"/>
      <c r="BH34" s="134"/>
      <c r="BI34" s="134"/>
      <c r="BJ34" s="134"/>
      <c r="BK34" s="134"/>
      <c r="BL34" s="134"/>
      <c r="BM34" s="2"/>
      <c r="BN34" s="43"/>
      <c r="BO34" s="43"/>
      <c r="BP34" s="43"/>
      <c r="BQ34" s="43"/>
      <c r="BR34" s="43"/>
      <c r="BS34" s="43"/>
      <c r="BT34" s="43"/>
      <c r="BU34" s="43"/>
      <c r="BV34" s="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P34" s="43"/>
      <c r="DQ34" s="43"/>
      <c r="DR34" s="43"/>
      <c r="DS34" s="43"/>
      <c r="DT34" s="43"/>
      <c r="DU34" s="43"/>
      <c r="DV34" s="43"/>
      <c r="DW34" s="4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</row>
    <row r="35" spans="2:202" ht="3.75" customHeight="1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"/>
      <c r="P35" s="123"/>
      <c r="Q35" s="123"/>
      <c r="R35" s="123"/>
      <c r="S35" s="123"/>
      <c r="T35" s="123"/>
      <c r="U35" s="123"/>
      <c r="V35" s="123"/>
      <c r="W35" s="123"/>
      <c r="X35" s="123"/>
      <c r="Y35" s="2"/>
      <c r="Z35" s="124"/>
      <c r="AA35" s="124"/>
      <c r="AB35" s="124"/>
      <c r="AC35" s="124"/>
      <c r="AD35" s="124"/>
      <c r="AE35" s="124"/>
      <c r="AF35" s="124"/>
      <c r="AG35" s="124"/>
      <c r="AH35" s="124"/>
      <c r="AI35" s="2"/>
      <c r="AJ35" s="123"/>
      <c r="AK35" s="123"/>
      <c r="AL35" s="123"/>
      <c r="AM35" s="123"/>
      <c r="AN35" s="123"/>
      <c r="AO35" s="123"/>
      <c r="AP35" s="123"/>
      <c r="AQ35" s="123"/>
      <c r="AR35" s="123"/>
      <c r="AS35" s="8"/>
      <c r="AT35" s="123"/>
      <c r="AU35" s="123"/>
      <c r="AV35" s="123"/>
      <c r="AW35" s="123"/>
      <c r="AX35" s="123"/>
      <c r="AY35" s="123"/>
      <c r="AZ35" s="123"/>
      <c r="BA35" s="123"/>
      <c r="BB35" s="123"/>
      <c r="BC35" s="2"/>
      <c r="BD35" s="134"/>
      <c r="BE35" s="134"/>
      <c r="BF35" s="134"/>
      <c r="BG35" s="134"/>
      <c r="BH35" s="134"/>
      <c r="BI35" s="134"/>
      <c r="BJ35" s="134"/>
      <c r="BK35" s="134"/>
      <c r="BL35" s="134"/>
      <c r="BM35" s="2"/>
      <c r="BN35" s="147">
        <v>29</v>
      </c>
      <c r="BO35" s="148"/>
      <c r="BP35" s="148"/>
      <c r="BQ35" s="148"/>
      <c r="BR35" s="148"/>
      <c r="BS35" s="148"/>
      <c r="BT35" s="148"/>
      <c r="BU35" s="149"/>
      <c r="BV35" s="2"/>
      <c r="BW35" s="120">
        <v>29</v>
      </c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6"/>
      <c r="CV35" s="120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6"/>
      <c r="DP35" s="120" t="s">
        <v>135</v>
      </c>
      <c r="DQ35" s="45"/>
      <c r="DR35" s="45"/>
      <c r="DS35" s="45"/>
      <c r="DT35" s="45"/>
      <c r="DU35" s="45"/>
      <c r="DV35" s="46"/>
      <c r="DX35" s="120" t="s">
        <v>144</v>
      </c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8"/>
    </row>
    <row r="36" spans="2:202" ht="3.75" customHeight="1">
      <c r="P36" s="123"/>
      <c r="Q36" s="123"/>
      <c r="R36" s="123"/>
      <c r="S36" s="123"/>
      <c r="T36" s="123"/>
      <c r="U36" s="123"/>
      <c r="V36" s="123"/>
      <c r="W36" s="123"/>
      <c r="X36" s="123"/>
      <c r="Y36" s="2"/>
      <c r="Z36" s="124"/>
      <c r="AA36" s="124"/>
      <c r="AB36" s="124"/>
      <c r="AC36" s="124"/>
      <c r="AD36" s="124"/>
      <c r="AE36" s="124"/>
      <c r="AF36" s="124"/>
      <c r="AG36" s="124"/>
      <c r="AH36" s="124"/>
      <c r="AJ36" s="123"/>
      <c r="AK36" s="123"/>
      <c r="AL36" s="123"/>
      <c r="AM36" s="123"/>
      <c r="AN36" s="123"/>
      <c r="AO36" s="123"/>
      <c r="AP36" s="123"/>
      <c r="AQ36" s="123"/>
      <c r="AR36" s="123"/>
      <c r="AS36" s="8"/>
      <c r="AT36" s="123"/>
      <c r="AU36" s="123"/>
      <c r="AV36" s="123"/>
      <c r="AW36" s="123"/>
      <c r="AX36" s="123"/>
      <c r="AY36" s="123"/>
      <c r="AZ36" s="123"/>
      <c r="BA36" s="123"/>
      <c r="BB36" s="123"/>
      <c r="BD36" s="134"/>
      <c r="BE36" s="134"/>
      <c r="BF36" s="134"/>
      <c r="BG36" s="134"/>
      <c r="BH36" s="134"/>
      <c r="BI36" s="134"/>
      <c r="BJ36" s="134"/>
      <c r="BK36" s="134"/>
      <c r="BL36" s="134"/>
      <c r="BN36" s="150"/>
      <c r="BO36" s="151"/>
      <c r="BP36" s="151"/>
      <c r="BQ36" s="151"/>
      <c r="BR36" s="151"/>
      <c r="BS36" s="151"/>
      <c r="BT36" s="151"/>
      <c r="BU36" s="152"/>
      <c r="BW36" s="121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8"/>
      <c r="CV36" s="121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8"/>
      <c r="DP36" s="121"/>
      <c r="DQ36" s="47"/>
      <c r="DR36" s="47"/>
      <c r="DS36" s="47"/>
      <c r="DT36" s="47"/>
      <c r="DU36" s="47"/>
      <c r="DV36" s="48"/>
      <c r="DX36" s="18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90"/>
    </row>
    <row r="37" spans="2:202" ht="3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P37" s="123"/>
      <c r="Q37" s="123"/>
      <c r="R37" s="123"/>
      <c r="S37" s="123"/>
      <c r="T37" s="123"/>
      <c r="U37" s="123"/>
      <c r="V37" s="123"/>
      <c r="W37" s="123"/>
      <c r="X37" s="123"/>
      <c r="Y37" s="2"/>
      <c r="Z37" s="124"/>
      <c r="AA37" s="124"/>
      <c r="AB37" s="124"/>
      <c r="AC37" s="124"/>
      <c r="AD37" s="124"/>
      <c r="AE37" s="124"/>
      <c r="AF37" s="124"/>
      <c r="AG37" s="124"/>
      <c r="AH37" s="124"/>
      <c r="AJ37" s="123"/>
      <c r="AK37" s="123"/>
      <c r="AL37" s="123"/>
      <c r="AM37" s="123"/>
      <c r="AN37" s="123"/>
      <c r="AO37" s="123"/>
      <c r="AP37" s="123"/>
      <c r="AQ37" s="123"/>
      <c r="AR37" s="123"/>
      <c r="AS37" s="8"/>
      <c r="AT37" s="123"/>
      <c r="AU37" s="123"/>
      <c r="AV37" s="123"/>
      <c r="AW37" s="123"/>
      <c r="AX37" s="123"/>
      <c r="AY37" s="123"/>
      <c r="AZ37" s="123"/>
      <c r="BA37" s="123"/>
      <c r="BB37" s="123"/>
      <c r="BD37" s="134"/>
      <c r="BE37" s="134"/>
      <c r="BF37" s="134"/>
      <c r="BG37" s="134"/>
      <c r="BH37" s="134"/>
      <c r="BI37" s="134"/>
      <c r="BJ37" s="134"/>
      <c r="BK37" s="134"/>
      <c r="BL37" s="134"/>
      <c r="BN37" s="150"/>
      <c r="BO37" s="151"/>
      <c r="BP37" s="151"/>
      <c r="BQ37" s="151"/>
      <c r="BR37" s="151"/>
      <c r="BS37" s="151"/>
      <c r="BT37" s="151"/>
      <c r="BU37" s="152"/>
      <c r="BW37" s="121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8"/>
      <c r="CV37" s="121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8"/>
      <c r="DP37" s="121"/>
      <c r="DQ37" s="47"/>
      <c r="DR37" s="47"/>
      <c r="DS37" s="47"/>
      <c r="DT37" s="47"/>
      <c r="DU37" s="47"/>
      <c r="DV37" s="48"/>
      <c r="DX37" s="18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90"/>
    </row>
    <row r="38" spans="2:202" ht="3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P38" s="123"/>
      <c r="Q38" s="123"/>
      <c r="R38" s="123"/>
      <c r="S38" s="123"/>
      <c r="T38" s="123"/>
      <c r="U38" s="123"/>
      <c r="V38" s="123"/>
      <c r="W38" s="123"/>
      <c r="X38" s="123"/>
      <c r="Y38" s="2"/>
      <c r="Z38" s="124"/>
      <c r="AA38" s="124"/>
      <c r="AB38" s="124"/>
      <c r="AC38" s="124"/>
      <c r="AD38" s="124"/>
      <c r="AE38" s="124"/>
      <c r="AF38" s="124"/>
      <c r="AG38" s="124"/>
      <c r="AH38" s="124"/>
      <c r="AJ38" s="123"/>
      <c r="AK38" s="123"/>
      <c r="AL38" s="123"/>
      <c r="AM38" s="123"/>
      <c r="AN38" s="123"/>
      <c r="AO38" s="123"/>
      <c r="AP38" s="123"/>
      <c r="AQ38" s="123"/>
      <c r="AR38" s="123"/>
      <c r="AS38" s="8"/>
      <c r="AT38" s="123"/>
      <c r="AU38" s="123"/>
      <c r="AV38" s="123"/>
      <c r="AW38" s="123"/>
      <c r="AX38" s="123"/>
      <c r="AY38" s="123"/>
      <c r="AZ38" s="123"/>
      <c r="BA38" s="123"/>
      <c r="BB38" s="123"/>
      <c r="BD38" s="134"/>
      <c r="BE38" s="134"/>
      <c r="BF38" s="134"/>
      <c r="BG38" s="134"/>
      <c r="BH38" s="134"/>
      <c r="BI38" s="134"/>
      <c r="BJ38" s="134"/>
      <c r="BK38" s="134"/>
      <c r="BL38" s="134"/>
      <c r="BN38" s="153"/>
      <c r="BO38" s="154"/>
      <c r="BP38" s="154"/>
      <c r="BQ38" s="154"/>
      <c r="BR38" s="154"/>
      <c r="BS38" s="154"/>
      <c r="BT38" s="154"/>
      <c r="BU38" s="155"/>
      <c r="BW38" s="122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50"/>
      <c r="CV38" s="122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50"/>
      <c r="DP38" s="122"/>
      <c r="DQ38" s="49"/>
      <c r="DR38" s="49"/>
      <c r="DS38" s="49"/>
      <c r="DT38" s="49"/>
      <c r="DU38" s="49"/>
      <c r="DV38" s="50"/>
      <c r="DX38" s="191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3"/>
    </row>
    <row r="39" spans="2:202" ht="3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P39" s="1"/>
      <c r="Q39" s="1"/>
      <c r="R39" s="1"/>
      <c r="S39" s="1"/>
      <c r="T39" s="1"/>
      <c r="U39" s="1"/>
      <c r="X39" s="7"/>
      <c r="Y39" s="7"/>
      <c r="Z39" s="7"/>
      <c r="AA39" s="7"/>
      <c r="AB39" s="7"/>
      <c r="AC39" s="7"/>
      <c r="AD39" s="7"/>
    </row>
    <row r="40" spans="2:202" ht="3.75" customHeight="1">
      <c r="B40" s="90" t="s">
        <v>13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P40" s="81">
        <v>18</v>
      </c>
      <c r="Q40" s="82"/>
      <c r="R40" s="82"/>
      <c r="S40" s="82"/>
      <c r="T40" s="82"/>
      <c r="U40" s="82"/>
      <c r="V40" s="82"/>
      <c r="W40" s="82"/>
      <c r="X40" s="83"/>
      <c r="Y40" s="20"/>
      <c r="Z40" s="125">
        <f>IF(ISNUMBER(P40),IF(AJ40=0,IF((P40-10)&lt;0,ROUNDUP(((P40-10)/2),0),ROUNDDOWN(((P40-10)/2),0))+IF(P40&lt;0,"-",0),AT40),"")</f>
        <v>4</v>
      </c>
      <c r="AA40" s="126"/>
      <c r="AB40" s="126"/>
      <c r="AC40" s="126"/>
      <c r="AD40" s="126"/>
      <c r="AE40" s="126"/>
      <c r="AF40" s="126"/>
      <c r="AG40" s="126"/>
      <c r="AH40" s="127"/>
      <c r="AI40" s="21"/>
      <c r="AJ40" s="72"/>
      <c r="AK40" s="73"/>
      <c r="AL40" s="73"/>
      <c r="AM40" s="73"/>
      <c r="AN40" s="73"/>
      <c r="AO40" s="73"/>
      <c r="AP40" s="73"/>
      <c r="AQ40" s="73"/>
      <c r="AR40" s="74"/>
      <c r="AS40" s="21"/>
      <c r="AT40" s="72" t="str">
        <f>IF(ISNUMBER(AJ40),IF((AJ40=NOT(P40))&lt;0,ROUNDUP(((AJ40-10)/2),0),ROUNDDOWN(((AJ40-10)/2),0))+IF(P40&lt;0,"-",0),"")</f>
        <v/>
      </c>
      <c r="AU40" s="73"/>
      <c r="AV40" s="73"/>
      <c r="AW40" s="73"/>
      <c r="AX40" s="73"/>
      <c r="AY40" s="73"/>
      <c r="AZ40" s="73"/>
      <c r="BA40" s="73"/>
      <c r="BB40" s="74"/>
      <c r="BD40" s="134" t="s">
        <v>22</v>
      </c>
      <c r="BE40" s="134"/>
      <c r="BF40" s="134"/>
      <c r="BG40" s="134"/>
      <c r="BH40" s="134"/>
      <c r="BI40" s="134"/>
      <c r="BJ40" s="134"/>
      <c r="BK40" s="134"/>
      <c r="BL40" s="134"/>
      <c r="BN40" s="147">
        <f>IF(ISNUMBER(BW40+CC40+CJ40+CQ40+CX40+DE40+DL40),BW40+CC40+CJ40+CQ40+CX40+DE40+DL40,"")</f>
        <v>18</v>
      </c>
      <c r="BO40" s="148"/>
      <c r="BP40" s="148"/>
      <c r="BQ40" s="148"/>
      <c r="BR40" s="148"/>
      <c r="BS40" s="148"/>
      <c r="BT40" s="148"/>
      <c r="BU40" s="149"/>
      <c r="BW40" s="120">
        <v>10</v>
      </c>
      <c r="BX40" s="45"/>
      <c r="BY40" s="45"/>
      <c r="BZ40" s="45"/>
      <c r="CA40" s="45"/>
      <c r="CB40" s="10"/>
      <c r="CC40" s="45">
        <f>AK164</f>
        <v>5</v>
      </c>
      <c r="CD40" s="45"/>
      <c r="CE40" s="45"/>
      <c r="CF40" s="45"/>
      <c r="CG40" s="45"/>
      <c r="CH40" s="45"/>
      <c r="CI40" s="9"/>
      <c r="CJ40" s="45">
        <f>AA179</f>
        <v>2</v>
      </c>
      <c r="CK40" s="45"/>
      <c r="CL40" s="45"/>
      <c r="CM40" s="45"/>
      <c r="CN40" s="45"/>
      <c r="CO40" s="45"/>
      <c r="CP40" s="9"/>
      <c r="CQ40" s="45">
        <f>IF(AY164=-1,Z47,IF(AY164&lt;Z47,AY164,Z47))</f>
        <v>1</v>
      </c>
      <c r="CR40" s="45"/>
      <c r="CS40" s="45"/>
      <c r="CT40" s="45"/>
      <c r="CU40" s="45"/>
      <c r="CV40" s="45"/>
      <c r="CW40" s="9"/>
      <c r="CX40" s="45"/>
      <c r="CY40" s="45"/>
      <c r="CZ40" s="45"/>
      <c r="DA40" s="45"/>
      <c r="DB40" s="45"/>
      <c r="DC40" s="45"/>
      <c r="DD40" s="9"/>
      <c r="DE40" s="45">
        <v>0</v>
      </c>
      <c r="DF40" s="45"/>
      <c r="DG40" s="45"/>
      <c r="DH40" s="45"/>
      <c r="DI40" s="45"/>
      <c r="DJ40" s="45"/>
      <c r="DK40" s="9"/>
      <c r="DL40" s="45">
        <v>0</v>
      </c>
      <c r="DM40" s="45"/>
      <c r="DN40" s="45"/>
      <c r="DO40" s="45"/>
      <c r="DP40" s="45"/>
      <c r="DQ40" s="46"/>
      <c r="DS40" s="202">
        <v>0</v>
      </c>
      <c r="DT40" s="203"/>
      <c r="DU40" s="203"/>
      <c r="DV40" s="203"/>
      <c r="DW40" s="203"/>
      <c r="DX40" s="203"/>
      <c r="DY40" s="204"/>
      <c r="DZ40" s="1"/>
      <c r="EA40" s="120">
        <f>BW40+CQ40+CX40+DL40</f>
        <v>11</v>
      </c>
      <c r="EB40" s="45"/>
      <c r="EC40" s="45"/>
      <c r="ED40" s="45"/>
      <c r="EE40" s="45"/>
      <c r="EF40" s="45"/>
      <c r="EG40" s="46"/>
      <c r="EH40" s="1"/>
      <c r="EI40" s="120">
        <f>BW40+CC40+CJ40+DL40</f>
        <v>17</v>
      </c>
      <c r="EJ40" s="45"/>
      <c r="EK40" s="45"/>
      <c r="EL40" s="45"/>
      <c r="EM40" s="45"/>
      <c r="EN40" s="45"/>
      <c r="EO40" s="46"/>
    </row>
    <row r="41" spans="2:202" ht="3.75" customHeight="1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P41" s="84"/>
      <c r="Q41" s="85"/>
      <c r="R41" s="85"/>
      <c r="S41" s="85"/>
      <c r="T41" s="85"/>
      <c r="U41" s="85"/>
      <c r="V41" s="85"/>
      <c r="W41" s="85"/>
      <c r="X41" s="86"/>
      <c r="Y41" s="21"/>
      <c r="Z41" s="128"/>
      <c r="AA41" s="129"/>
      <c r="AB41" s="129"/>
      <c r="AC41" s="129"/>
      <c r="AD41" s="129"/>
      <c r="AE41" s="129"/>
      <c r="AF41" s="129"/>
      <c r="AG41" s="129"/>
      <c r="AH41" s="130"/>
      <c r="AI41" s="21"/>
      <c r="AJ41" s="75"/>
      <c r="AK41" s="76"/>
      <c r="AL41" s="76"/>
      <c r="AM41" s="76"/>
      <c r="AN41" s="76"/>
      <c r="AO41" s="76"/>
      <c r="AP41" s="76"/>
      <c r="AQ41" s="76"/>
      <c r="AR41" s="77"/>
      <c r="AS41" s="21"/>
      <c r="AT41" s="75"/>
      <c r="AU41" s="76"/>
      <c r="AV41" s="76"/>
      <c r="AW41" s="76"/>
      <c r="AX41" s="76"/>
      <c r="AY41" s="76"/>
      <c r="AZ41" s="76"/>
      <c r="BA41" s="76"/>
      <c r="BB41" s="77"/>
      <c r="BD41" s="134"/>
      <c r="BE41" s="134"/>
      <c r="BF41" s="134"/>
      <c r="BG41" s="134"/>
      <c r="BH41" s="134"/>
      <c r="BI41" s="134"/>
      <c r="BJ41" s="134"/>
      <c r="BK41" s="134"/>
      <c r="BL41" s="134"/>
      <c r="BN41" s="150"/>
      <c r="BO41" s="151"/>
      <c r="BP41" s="151"/>
      <c r="BQ41" s="151"/>
      <c r="BR41" s="151"/>
      <c r="BS41" s="151"/>
      <c r="BT41" s="151"/>
      <c r="BU41" s="152"/>
      <c r="BW41" s="121"/>
      <c r="BX41" s="47"/>
      <c r="BY41" s="47"/>
      <c r="BZ41" s="47"/>
      <c r="CA41" s="47"/>
      <c r="CB41" s="12"/>
      <c r="CC41" s="47"/>
      <c r="CD41" s="47"/>
      <c r="CE41" s="47"/>
      <c r="CF41" s="47"/>
      <c r="CG41" s="47"/>
      <c r="CH41" s="47"/>
      <c r="CI41" s="11"/>
      <c r="CJ41" s="47"/>
      <c r="CK41" s="47"/>
      <c r="CL41" s="47"/>
      <c r="CM41" s="47"/>
      <c r="CN41" s="47"/>
      <c r="CO41" s="47"/>
      <c r="CP41" s="11"/>
      <c r="CQ41" s="47"/>
      <c r="CR41" s="47"/>
      <c r="CS41" s="47"/>
      <c r="CT41" s="47"/>
      <c r="CU41" s="47"/>
      <c r="CV41" s="47"/>
      <c r="CW41" s="11"/>
      <c r="CX41" s="47"/>
      <c r="CY41" s="47"/>
      <c r="CZ41" s="47"/>
      <c r="DA41" s="47"/>
      <c r="DB41" s="47"/>
      <c r="DC41" s="47"/>
      <c r="DD41" s="11"/>
      <c r="DE41" s="47"/>
      <c r="DF41" s="47"/>
      <c r="DG41" s="47"/>
      <c r="DH41" s="47"/>
      <c r="DI41" s="47"/>
      <c r="DJ41" s="47"/>
      <c r="DK41" s="11"/>
      <c r="DL41" s="47"/>
      <c r="DM41" s="47"/>
      <c r="DN41" s="47"/>
      <c r="DO41" s="47"/>
      <c r="DP41" s="47"/>
      <c r="DQ41" s="48"/>
      <c r="DS41" s="205"/>
      <c r="DT41" s="206"/>
      <c r="DU41" s="206"/>
      <c r="DV41" s="206"/>
      <c r="DW41" s="206"/>
      <c r="DX41" s="206"/>
      <c r="DY41" s="207"/>
      <c r="DZ41" s="1"/>
      <c r="EA41" s="121"/>
      <c r="EB41" s="47"/>
      <c r="EC41" s="47"/>
      <c r="ED41" s="47"/>
      <c r="EE41" s="47"/>
      <c r="EF41" s="47"/>
      <c r="EG41" s="48"/>
      <c r="EH41" s="1"/>
      <c r="EI41" s="121"/>
      <c r="EJ41" s="47"/>
      <c r="EK41" s="47"/>
      <c r="EL41" s="47"/>
      <c r="EM41" s="47"/>
      <c r="EN41" s="47"/>
      <c r="EO41" s="48"/>
    </row>
    <row r="42" spans="2:202" ht="3.75" customHeight="1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P42" s="84"/>
      <c r="Q42" s="85"/>
      <c r="R42" s="85"/>
      <c r="S42" s="85"/>
      <c r="T42" s="85"/>
      <c r="U42" s="85"/>
      <c r="V42" s="85"/>
      <c r="W42" s="85"/>
      <c r="X42" s="86"/>
      <c r="Y42" s="21"/>
      <c r="Z42" s="128"/>
      <c r="AA42" s="129"/>
      <c r="AB42" s="129"/>
      <c r="AC42" s="129"/>
      <c r="AD42" s="129"/>
      <c r="AE42" s="129"/>
      <c r="AF42" s="129"/>
      <c r="AG42" s="129"/>
      <c r="AH42" s="130"/>
      <c r="AI42" s="21"/>
      <c r="AJ42" s="75"/>
      <c r="AK42" s="76"/>
      <c r="AL42" s="76"/>
      <c r="AM42" s="76"/>
      <c r="AN42" s="76"/>
      <c r="AO42" s="76"/>
      <c r="AP42" s="76"/>
      <c r="AQ42" s="76"/>
      <c r="AR42" s="77"/>
      <c r="AS42" s="21"/>
      <c r="AT42" s="75"/>
      <c r="AU42" s="76"/>
      <c r="AV42" s="76"/>
      <c r="AW42" s="76"/>
      <c r="AX42" s="76"/>
      <c r="AY42" s="76"/>
      <c r="AZ42" s="76"/>
      <c r="BA42" s="76"/>
      <c r="BB42" s="77"/>
      <c r="BD42" s="134"/>
      <c r="BE42" s="134"/>
      <c r="BF42" s="134"/>
      <c r="BG42" s="134"/>
      <c r="BH42" s="134"/>
      <c r="BI42" s="134"/>
      <c r="BJ42" s="134"/>
      <c r="BK42" s="134"/>
      <c r="BL42" s="134"/>
      <c r="BN42" s="150"/>
      <c r="BO42" s="151"/>
      <c r="BP42" s="151"/>
      <c r="BQ42" s="151"/>
      <c r="BR42" s="151"/>
      <c r="BS42" s="151"/>
      <c r="BT42" s="151"/>
      <c r="BU42" s="152"/>
      <c r="BW42" s="121"/>
      <c r="BX42" s="47"/>
      <c r="BY42" s="47"/>
      <c r="BZ42" s="47"/>
      <c r="CA42" s="47"/>
      <c r="CB42" s="12"/>
      <c r="CC42" s="47"/>
      <c r="CD42" s="47"/>
      <c r="CE42" s="47"/>
      <c r="CF42" s="47"/>
      <c r="CG42" s="47"/>
      <c r="CH42" s="47"/>
      <c r="CI42" s="11"/>
      <c r="CJ42" s="47"/>
      <c r="CK42" s="47"/>
      <c r="CL42" s="47"/>
      <c r="CM42" s="47"/>
      <c r="CN42" s="47"/>
      <c r="CO42" s="47"/>
      <c r="CP42" s="11"/>
      <c r="CQ42" s="47"/>
      <c r="CR42" s="47"/>
      <c r="CS42" s="47"/>
      <c r="CT42" s="47"/>
      <c r="CU42" s="47"/>
      <c r="CV42" s="47"/>
      <c r="CW42" s="11"/>
      <c r="CX42" s="47"/>
      <c r="CY42" s="47"/>
      <c r="CZ42" s="47"/>
      <c r="DA42" s="47"/>
      <c r="DB42" s="47"/>
      <c r="DC42" s="47"/>
      <c r="DD42" s="11"/>
      <c r="DE42" s="47"/>
      <c r="DF42" s="47"/>
      <c r="DG42" s="47"/>
      <c r="DH42" s="47"/>
      <c r="DI42" s="47"/>
      <c r="DJ42" s="47"/>
      <c r="DK42" s="11"/>
      <c r="DL42" s="47"/>
      <c r="DM42" s="47"/>
      <c r="DN42" s="47"/>
      <c r="DO42" s="47"/>
      <c r="DP42" s="47"/>
      <c r="DQ42" s="48"/>
      <c r="DS42" s="205"/>
      <c r="DT42" s="206"/>
      <c r="DU42" s="206"/>
      <c r="DV42" s="206"/>
      <c r="DW42" s="206"/>
      <c r="DX42" s="206"/>
      <c r="DY42" s="207"/>
      <c r="DZ42" s="1"/>
      <c r="EA42" s="121"/>
      <c r="EB42" s="47"/>
      <c r="EC42" s="47"/>
      <c r="ED42" s="47"/>
      <c r="EE42" s="47"/>
      <c r="EF42" s="47"/>
      <c r="EG42" s="48"/>
      <c r="EH42" s="1"/>
      <c r="EI42" s="121"/>
      <c r="EJ42" s="47"/>
      <c r="EK42" s="47"/>
      <c r="EL42" s="47"/>
      <c r="EM42" s="47"/>
      <c r="EN42" s="47"/>
      <c r="EO42" s="48"/>
    </row>
    <row r="43" spans="2:202" ht="3.75" customHeight="1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P43" s="84"/>
      <c r="Q43" s="85"/>
      <c r="R43" s="85"/>
      <c r="S43" s="85"/>
      <c r="T43" s="85"/>
      <c r="U43" s="85"/>
      <c r="V43" s="85"/>
      <c r="W43" s="85"/>
      <c r="X43" s="86"/>
      <c r="Y43" s="21"/>
      <c r="Z43" s="128"/>
      <c r="AA43" s="129"/>
      <c r="AB43" s="129"/>
      <c r="AC43" s="129"/>
      <c r="AD43" s="129"/>
      <c r="AE43" s="129"/>
      <c r="AF43" s="129"/>
      <c r="AG43" s="129"/>
      <c r="AH43" s="130"/>
      <c r="AI43" s="21"/>
      <c r="AJ43" s="75"/>
      <c r="AK43" s="76"/>
      <c r="AL43" s="76"/>
      <c r="AM43" s="76"/>
      <c r="AN43" s="76"/>
      <c r="AO43" s="76"/>
      <c r="AP43" s="76"/>
      <c r="AQ43" s="76"/>
      <c r="AR43" s="77"/>
      <c r="AS43" s="21"/>
      <c r="AT43" s="75"/>
      <c r="AU43" s="76"/>
      <c r="AV43" s="76"/>
      <c r="AW43" s="76"/>
      <c r="AX43" s="76"/>
      <c r="AY43" s="76"/>
      <c r="AZ43" s="76"/>
      <c r="BA43" s="76"/>
      <c r="BB43" s="77"/>
      <c r="BD43" s="134"/>
      <c r="BE43" s="134"/>
      <c r="BF43" s="134"/>
      <c r="BG43" s="134"/>
      <c r="BH43" s="134"/>
      <c r="BI43" s="134"/>
      <c r="BJ43" s="134"/>
      <c r="BK43" s="134"/>
      <c r="BL43" s="134"/>
      <c r="BN43" s="153"/>
      <c r="BO43" s="154"/>
      <c r="BP43" s="154"/>
      <c r="BQ43" s="154"/>
      <c r="BR43" s="154"/>
      <c r="BS43" s="154"/>
      <c r="BT43" s="154"/>
      <c r="BU43" s="155"/>
      <c r="BW43" s="122"/>
      <c r="BX43" s="49"/>
      <c r="BY43" s="49"/>
      <c r="BZ43" s="49"/>
      <c r="CA43" s="49"/>
      <c r="CB43" s="14"/>
      <c r="CC43" s="49"/>
      <c r="CD43" s="49"/>
      <c r="CE43" s="49"/>
      <c r="CF43" s="49"/>
      <c r="CG43" s="49"/>
      <c r="CH43" s="49"/>
      <c r="CI43" s="13"/>
      <c r="CJ43" s="49"/>
      <c r="CK43" s="49"/>
      <c r="CL43" s="49"/>
      <c r="CM43" s="49"/>
      <c r="CN43" s="49"/>
      <c r="CO43" s="49"/>
      <c r="CP43" s="13"/>
      <c r="CQ43" s="49"/>
      <c r="CR43" s="49"/>
      <c r="CS43" s="49"/>
      <c r="CT43" s="49"/>
      <c r="CU43" s="49"/>
      <c r="CV43" s="49"/>
      <c r="CW43" s="13"/>
      <c r="CX43" s="49"/>
      <c r="CY43" s="49"/>
      <c r="CZ43" s="49"/>
      <c r="DA43" s="49"/>
      <c r="DB43" s="49"/>
      <c r="DC43" s="49"/>
      <c r="DD43" s="13"/>
      <c r="DE43" s="49"/>
      <c r="DF43" s="49"/>
      <c r="DG43" s="49"/>
      <c r="DH43" s="49"/>
      <c r="DI43" s="49"/>
      <c r="DJ43" s="49"/>
      <c r="DK43" s="13"/>
      <c r="DL43" s="49"/>
      <c r="DM43" s="49"/>
      <c r="DN43" s="49"/>
      <c r="DO43" s="49"/>
      <c r="DP43" s="49"/>
      <c r="DQ43" s="50"/>
      <c r="DS43" s="208"/>
      <c r="DT43" s="209"/>
      <c r="DU43" s="209"/>
      <c r="DV43" s="209"/>
      <c r="DW43" s="209"/>
      <c r="DX43" s="209"/>
      <c r="DY43" s="210"/>
      <c r="DZ43" s="1"/>
      <c r="EA43" s="122"/>
      <c r="EB43" s="49"/>
      <c r="EC43" s="49"/>
      <c r="ED43" s="49"/>
      <c r="EE43" s="49"/>
      <c r="EF43" s="49"/>
      <c r="EG43" s="50"/>
      <c r="EH43" s="1"/>
      <c r="EI43" s="122"/>
      <c r="EJ43" s="49"/>
      <c r="EK43" s="49"/>
      <c r="EL43" s="49"/>
      <c r="EM43" s="49"/>
      <c r="EN43" s="49"/>
      <c r="EO43" s="50"/>
    </row>
    <row r="44" spans="2:202" ht="3.75" customHeight="1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P44" s="84"/>
      <c r="Q44" s="85"/>
      <c r="R44" s="85"/>
      <c r="S44" s="85"/>
      <c r="T44" s="85"/>
      <c r="U44" s="85"/>
      <c r="V44" s="85"/>
      <c r="W44" s="85"/>
      <c r="X44" s="86"/>
      <c r="Y44" s="21"/>
      <c r="Z44" s="128"/>
      <c r="AA44" s="129"/>
      <c r="AB44" s="129"/>
      <c r="AC44" s="129"/>
      <c r="AD44" s="129"/>
      <c r="AE44" s="129"/>
      <c r="AF44" s="129"/>
      <c r="AG44" s="129"/>
      <c r="AH44" s="130"/>
      <c r="AI44" s="21"/>
      <c r="AJ44" s="75"/>
      <c r="AK44" s="76"/>
      <c r="AL44" s="76"/>
      <c r="AM44" s="76"/>
      <c r="AN44" s="76"/>
      <c r="AO44" s="76"/>
      <c r="AP44" s="76"/>
      <c r="AQ44" s="76"/>
      <c r="AR44" s="77"/>
      <c r="AS44" s="21"/>
      <c r="AT44" s="75"/>
      <c r="AU44" s="76"/>
      <c r="AV44" s="76"/>
      <c r="AW44" s="76"/>
      <c r="AX44" s="76"/>
      <c r="AY44" s="76"/>
      <c r="AZ44" s="76"/>
      <c r="BA44" s="76"/>
      <c r="BB44" s="77"/>
      <c r="BD44" s="134"/>
      <c r="BE44" s="134"/>
      <c r="BF44" s="134"/>
      <c r="BG44" s="134"/>
      <c r="BH44" s="134"/>
      <c r="BI44" s="134"/>
      <c r="BJ44" s="134"/>
      <c r="BK44" s="134"/>
      <c r="BL44" s="134"/>
      <c r="BN44" s="43" t="s">
        <v>20</v>
      </c>
      <c r="BO44" s="43"/>
      <c r="BP44" s="43"/>
      <c r="BQ44" s="43"/>
      <c r="BR44" s="43"/>
      <c r="BS44" s="43"/>
      <c r="BT44" s="43"/>
      <c r="BU44" s="43"/>
      <c r="BW44" s="43" t="s">
        <v>23</v>
      </c>
      <c r="BX44" s="43"/>
      <c r="BY44" s="43"/>
      <c r="BZ44" s="43"/>
      <c r="CA44" s="43"/>
      <c r="CB44" s="4"/>
      <c r="CC44" s="43" t="s">
        <v>24</v>
      </c>
      <c r="CD44" s="43"/>
      <c r="CE44" s="43"/>
      <c r="CF44" s="43"/>
      <c r="CG44" s="43"/>
      <c r="CH44" s="43"/>
      <c r="CI44" s="4"/>
      <c r="CJ44" s="43" t="s">
        <v>25</v>
      </c>
      <c r="CK44" s="43"/>
      <c r="CL44" s="43"/>
      <c r="CM44" s="43"/>
      <c r="CN44" s="43"/>
      <c r="CO44" s="43"/>
      <c r="CP44" s="4"/>
      <c r="CQ44" s="43" t="s">
        <v>28</v>
      </c>
      <c r="CR44" s="43"/>
      <c r="CS44" s="43"/>
      <c r="CT44" s="43"/>
      <c r="CU44" s="43"/>
      <c r="CV44" s="43"/>
      <c r="CW44" s="4"/>
      <c r="CX44" s="44" t="s">
        <v>138</v>
      </c>
      <c r="CY44" s="43"/>
      <c r="CZ44" s="43"/>
      <c r="DA44" s="43"/>
      <c r="DB44" s="43"/>
      <c r="DC44" s="43"/>
      <c r="DD44" s="4"/>
      <c r="DE44" s="43" t="s">
        <v>107</v>
      </c>
      <c r="DF44" s="43"/>
      <c r="DG44" s="43"/>
      <c r="DH44" s="43"/>
      <c r="DI44" s="43"/>
      <c r="DJ44" s="43"/>
      <c r="DK44" s="4"/>
      <c r="DL44" s="44" t="s">
        <v>124</v>
      </c>
      <c r="DM44" s="43"/>
      <c r="DN44" s="43"/>
      <c r="DO44" s="43"/>
      <c r="DP44" s="43"/>
      <c r="DQ44" s="43"/>
      <c r="DS44" s="198" t="s">
        <v>27</v>
      </c>
      <c r="DT44" s="199"/>
      <c r="DU44" s="199"/>
      <c r="DV44" s="199"/>
      <c r="DW44" s="199"/>
      <c r="DX44" s="199"/>
      <c r="DY44" s="199"/>
      <c r="DZ44" s="15"/>
      <c r="EA44" s="201" t="s">
        <v>122</v>
      </c>
      <c r="EB44" s="201"/>
      <c r="EC44" s="201"/>
      <c r="ED44" s="201"/>
      <c r="EE44" s="201"/>
      <c r="EF44" s="201"/>
      <c r="EG44" s="201"/>
      <c r="EH44" s="6"/>
      <c r="EI44" s="218" t="s">
        <v>123</v>
      </c>
      <c r="EJ44" s="218"/>
      <c r="EK44" s="218"/>
      <c r="EL44" s="218"/>
      <c r="EM44" s="218"/>
      <c r="EN44" s="218"/>
      <c r="EO44" s="218"/>
    </row>
    <row r="45" spans="2:202" ht="3.75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P45" s="87"/>
      <c r="Q45" s="88"/>
      <c r="R45" s="88"/>
      <c r="S45" s="88"/>
      <c r="T45" s="88"/>
      <c r="U45" s="88"/>
      <c r="V45" s="88"/>
      <c r="W45" s="88"/>
      <c r="X45" s="89"/>
      <c r="Y45" s="21"/>
      <c r="Z45" s="131"/>
      <c r="AA45" s="132"/>
      <c r="AB45" s="132"/>
      <c r="AC45" s="132"/>
      <c r="AD45" s="132"/>
      <c r="AE45" s="132"/>
      <c r="AF45" s="132"/>
      <c r="AG45" s="132"/>
      <c r="AH45" s="133"/>
      <c r="AI45" s="21"/>
      <c r="AJ45" s="78"/>
      <c r="AK45" s="79"/>
      <c r="AL45" s="79"/>
      <c r="AM45" s="79"/>
      <c r="AN45" s="79"/>
      <c r="AO45" s="79"/>
      <c r="AP45" s="79"/>
      <c r="AQ45" s="79"/>
      <c r="AR45" s="80"/>
      <c r="AS45" s="21"/>
      <c r="AT45" s="78"/>
      <c r="AU45" s="79"/>
      <c r="AV45" s="79"/>
      <c r="AW45" s="79"/>
      <c r="AX45" s="79"/>
      <c r="AY45" s="79"/>
      <c r="AZ45" s="79"/>
      <c r="BA45" s="79"/>
      <c r="BB45" s="80"/>
      <c r="BD45" s="134"/>
      <c r="BE45" s="134"/>
      <c r="BF45" s="134"/>
      <c r="BG45" s="134"/>
      <c r="BH45" s="134"/>
      <c r="BI45" s="134"/>
      <c r="BJ45" s="134"/>
      <c r="BK45" s="134"/>
      <c r="BL45" s="134"/>
      <c r="BN45" s="43"/>
      <c r="BO45" s="43"/>
      <c r="BP45" s="43"/>
      <c r="BQ45" s="43"/>
      <c r="BR45" s="43"/>
      <c r="BS45" s="43"/>
      <c r="BT45" s="43"/>
      <c r="BU45" s="43"/>
      <c r="BW45" s="43"/>
      <c r="BX45" s="43"/>
      <c r="BY45" s="43"/>
      <c r="BZ45" s="43"/>
      <c r="CA45" s="43"/>
      <c r="CB45" s="4"/>
      <c r="CC45" s="43"/>
      <c r="CD45" s="43"/>
      <c r="CE45" s="43"/>
      <c r="CF45" s="43"/>
      <c r="CG45" s="43"/>
      <c r="CH45" s="43"/>
      <c r="CI45" s="4"/>
      <c r="CJ45" s="43"/>
      <c r="CK45" s="43"/>
      <c r="CL45" s="43"/>
      <c r="CM45" s="43"/>
      <c r="CN45" s="43"/>
      <c r="CO45" s="43"/>
      <c r="CP45" s="4"/>
      <c r="CQ45" s="43"/>
      <c r="CR45" s="43"/>
      <c r="CS45" s="43"/>
      <c r="CT45" s="43"/>
      <c r="CU45" s="43"/>
      <c r="CV45" s="43"/>
      <c r="CW45" s="4"/>
      <c r="CX45" s="43"/>
      <c r="CY45" s="43"/>
      <c r="CZ45" s="43"/>
      <c r="DA45" s="43"/>
      <c r="DB45" s="43"/>
      <c r="DC45" s="43"/>
      <c r="DD45" s="4"/>
      <c r="DE45" s="43"/>
      <c r="DF45" s="43"/>
      <c r="DG45" s="43"/>
      <c r="DH45" s="43"/>
      <c r="DI45" s="43"/>
      <c r="DJ45" s="43"/>
      <c r="DK45" s="4"/>
      <c r="DL45" s="43"/>
      <c r="DM45" s="43"/>
      <c r="DN45" s="43"/>
      <c r="DO45" s="43"/>
      <c r="DP45" s="43"/>
      <c r="DQ45" s="43"/>
      <c r="DS45" s="200"/>
      <c r="DT45" s="200"/>
      <c r="DU45" s="200"/>
      <c r="DV45" s="200"/>
      <c r="DW45" s="200"/>
      <c r="DX45" s="200"/>
      <c r="DY45" s="200"/>
      <c r="DZ45" s="2"/>
      <c r="EA45" s="201"/>
      <c r="EB45" s="201"/>
      <c r="EC45" s="201"/>
      <c r="ED45" s="201"/>
      <c r="EE45" s="201"/>
      <c r="EF45" s="201"/>
      <c r="EG45" s="201"/>
      <c r="EH45" s="6"/>
      <c r="EI45" s="219"/>
      <c r="EJ45" s="219"/>
      <c r="EK45" s="219"/>
      <c r="EL45" s="219"/>
      <c r="EM45" s="219"/>
      <c r="EN45" s="219"/>
      <c r="EO45" s="219"/>
    </row>
    <row r="46" spans="2:202" ht="3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28"/>
      <c r="Q46" s="28"/>
      <c r="R46" s="28"/>
      <c r="S46" s="28"/>
      <c r="T46" s="28"/>
      <c r="U46" s="28"/>
      <c r="V46" s="29"/>
      <c r="W46" s="29"/>
      <c r="X46" s="29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D46" s="134"/>
      <c r="BE46" s="134"/>
      <c r="BF46" s="134"/>
      <c r="BG46" s="134"/>
      <c r="BH46" s="134"/>
      <c r="BI46" s="134"/>
      <c r="BJ46" s="134"/>
      <c r="BK46" s="134"/>
      <c r="BL46" s="134"/>
      <c r="BN46" s="43"/>
      <c r="BO46" s="43"/>
      <c r="BP46" s="43"/>
      <c r="BQ46" s="43"/>
      <c r="BR46" s="43"/>
      <c r="BS46" s="43"/>
      <c r="BT46" s="43"/>
      <c r="BU46" s="43"/>
      <c r="BW46" s="43"/>
      <c r="BX46" s="43"/>
      <c r="BY46" s="43"/>
      <c r="BZ46" s="43"/>
      <c r="CA46" s="43"/>
      <c r="CB46" s="4"/>
      <c r="CC46" s="43"/>
      <c r="CD46" s="43"/>
      <c r="CE46" s="43"/>
      <c r="CF46" s="43"/>
      <c r="CG46" s="43"/>
      <c r="CH46" s="43"/>
      <c r="CI46" s="4"/>
      <c r="CJ46" s="43"/>
      <c r="CK46" s="43"/>
      <c r="CL46" s="43"/>
      <c r="CM46" s="43"/>
      <c r="CN46" s="43"/>
      <c r="CO46" s="43"/>
      <c r="CP46" s="4"/>
      <c r="CQ46" s="43"/>
      <c r="CR46" s="43"/>
      <c r="CS46" s="43"/>
      <c r="CT46" s="43"/>
      <c r="CU46" s="43"/>
      <c r="CV46" s="43"/>
      <c r="CW46" s="4"/>
      <c r="CX46" s="43"/>
      <c r="CY46" s="43"/>
      <c r="CZ46" s="43"/>
      <c r="DA46" s="43"/>
      <c r="DB46" s="43"/>
      <c r="DC46" s="43"/>
      <c r="DD46" s="4"/>
      <c r="DE46" s="43"/>
      <c r="DF46" s="43"/>
      <c r="DG46" s="43"/>
      <c r="DH46" s="43"/>
      <c r="DI46" s="43"/>
      <c r="DJ46" s="43"/>
      <c r="DK46" s="4"/>
      <c r="DL46" s="43"/>
      <c r="DM46" s="43"/>
      <c r="DN46" s="43"/>
      <c r="DO46" s="43"/>
      <c r="DP46" s="43"/>
      <c r="DQ46" s="43"/>
      <c r="DS46" s="200"/>
      <c r="DT46" s="200"/>
      <c r="DU46" s="200"/>
      <c r="DV46" s="200"/>
      <c r="DW46" s="200"/>
      <c r="DX46" s="200"/>
      <c r="DY46" s="200"/>
      <c r="DZ46" s="2"/>
      <c r="EA46" s="201"/>
      <c r="EB46" s="201"/>
      <c r="EC46" s="201"/>
      <c r="ED46" s="201"/>
      <c r="EE46" s="201"/>
      <c r="EF46" s="201"/>
      <c r="EG46" s="201"/>
      <c r="EH46" s="6"/>
      <c r="EI46" s="219"/>
      <c r="EJ46" s="219"/>
      <c r="EK46" s="219"/>
      <c r="EL46" s="219"/>
      <c r="EM46" s="219"/>
      <c r="EN46" s="219"/>
      <c r="EO46" s="219"/>
    </row>
    <row r="47" spans="2:202" ht="3.75" customHeight="1">
      <c r="B47" s="90" t="s">
        <v>14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P47" s="81">
        <v>12</v>
      </c>
      <c r="Q47" s="82"/>
      <c r="R47" s="82"/>
      <c r="S47" s="82"/>
      <c r="T47" s="82"/>
      <c r="U47" s="82"/>
      <c r="V47" s="82"/>
      <c r="W47" s="82"/>
      <c r="X47" s="83"/>
      <c r="Y47" s="21"/>
      <c r="Z47" s="125">
        <f>IF(ISNUMBER(P47),IF(AJ47=0,IF((P47-10)&lt;0,ROUNDUP(((P47-10)/2),0),ROUNDDOWN(((P47-10)/2),0))+IF(P47&lt;0,"-",0),AT47),"")</f>
        <v>1</v>
      </c>
      <c r="AA47" s="126"/>
      <c r="AB47" s="126"/>
      <c r="AC47" s="126"/>
      <c r="AD47" s="126"/>
      <c r="AE47" s="126"/>
      <c r="AF47" s="126"/>
      <c r="AG47" s="126"/>
      <c r="AH47" s="127"/>
      <c r="AI47" s="21"/>
      <c r="AJ47" s="72"/>
      <c r="AK47" s="73"/>
      <c r="AL47" s="73"/>
      <c r="AM47" s="73"/>
      <c r="AN47" s="73"/>
      <c r="AO47" s="73"/>
      <c r="AP47" s="73"/>
      <c r="AQ47" s="73"/>
      <c r="AR47" s="74"/>
      <c r="AS47" s="21"/>
      <c r="AT47" s="72" t="str">
        <f>IF(ISNUMBER(AJ47),IF((AJ47=NOT(P47))&lt;0,ROUNDUP(((AJ47-10)/2),0),ROUNDDOWN(((AJ47-10)/2),0))+IF(P47&lt;0,"-",0),"")</f>
        <v/>
      </c>
      <c r="AU47" s="73"/>
      <c r="AV47" s="73"/>
      <c r="AW47" s="73"/>
      <c r="AX47" s="73"/>
      <c r="AY47" s="73"/>
      <c r="AZ47" s="73"/>
      <c r="BA47" s="73"/>
      <c r="BB47" s="74"/>
      <c r="DS47" s="200"/>
      <c r="DT47" s="200"/>
      <c r="DU47" s="200"/>
      <c r="DV47" s="200"/>
      <c r="DW47" s="200"/>
      <c r="DX47" s="200"/>
      <c r="DY47" s="200"/>
      <c r="DZ47" s="2"/>
      <c r="EA47" s="201"/>
      <c r="EB47" s="201"/>
      <c r="EC47" s="201"/>
      <c r="ED47" s="201"/>
      <c r="EE47" s="201"/>
      <c r="EF47" s="201"/>
      <c r="EG47" s="201"/>
      <c r="EH47" s="6"/>
      <c r="EI47" s="219"/>
      <c r="EJ47" s="219"/>
      <c r="EK47" s="219"/>
      <c r="EL47" s="219"/>
      <c r="EM47" s="219"/>
      <c r="EN47" s="219"/>
      <c r="EO47" s="219"/>
    </row>
    <row r="48" spans="2:202" ht="3.75" customHeight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P48" s="84"/>
      <c r="Q48" s="85"/>
      <c r="R48" s="85"/>
      <c r="S48" s="85"/>
      <c r="T48" s="85"/>
      <c r="U48" s="85"/>
      <c r="V48" s="85"/>
      <c r="W48" s="85"/>
      <c r="X48" s="86"/>
      <c r="Y48" s="21"/>
      <c r="Z48" s="128"/>
      <c r="AA48" s="129"/>
      <c r="AB48" s="129"/>
      <c r="AC48" s="129"/>
      <c r="AD48" s="129"/>
      <c r="AE48" s="129"/>
      <c r="AF48" s="129"/>
      <c r="AG48" s="129"/>
      <c r="AH48" s="130"/>
      <c r="AI48" s="21"/>
      <c r="AJ48" s="75"/>
      <c r="AK48" s="76"/>
      <c r="AL48" s="76"/>
      <c r="AM48" s="76"/>
      <c r="AN48" s="76"/>
      <c r="AO48" s="76"/>
      <c r="AP48" s="76"/>
      <c r="AQ48" s="76"/>
      <c r="AR48" s="77"/>
      <c r="AS48" s="21"/>
      <c r="AT48" s="75"/>
      <c r="AU48" s="76"/>
      <c r="AV48" s="76"/>
      <c r="AW48" s="76"/>
      <c r="AX48" s="76"/>
      <c r="AY48" s="76"/>
      <c r="AZ48" s="76"/>
      <c r="BA48" s="76"/>
      <c r="BB48" s="77"/>
      <c r="BD48" s="184" t="s">
        <v>32</v>
      </c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4"/>
      <c r="BQ48" s="184"/>
      <c r="BR48" s="184"/>
      <c r="BS48" s="184"/>
      <c r="BT48" s="184"/>
      <c r="BU48" s="184"/>
      <c r="BW48" s="93">
        <f>IF(ISNUMBER(CD48+CK48),CD48+CK48,"")</f>
        <v>1</v>
      </c>
      <c r="BX48" s="94"/>
      <c r="BY48" s="94"/>
      <c r="BZ48" s="94"/>
      <c r="CA48" s="94"/>
      <c r="CB48" s="95"/>
      <c r="CD48" s="120">
        <f>Z47</f>
        <v>1</v>
      </c>
      <c r="CE48" s="45"/>
      <c r="CF48" s="45"/>
      <c r="CG48" s="45"/>
      <c r="CH48" s="45"/>
      <c r="CI48" s="46"/>
      <c r="CK48" s="186">
        <v>0</v>
      </c>
      <c r="CL48" s="187"/>
      <c r="CM48" s="187"/>
      <c r="CN48" s="187"/>
      <c r="CO48" s="187"/>
      <c r="CP48" s="188"/>
      <c r="DS48" s="200"/>
      <c r="DT48" s="200"/>
      <c r="DU48" s="200"/>
      <c r="DV48" s="200"/>
      <c r="DW48" s="200"/>
      <c r="DX48" s="200"/>
      <c r="DY48" s="200"/>
      <c r="DZ48" s="2"/>
      <c r="EA48" s="201"/>
      <c r="EB48" s="201"/>
      <c r="EC48" s="201"/>
      <c r="ED48" s="201"/>
      <c r="EE48" s="201"/>
      <c r="EF48" s="201"/>
      <c r="EG48" s="201"/>
      <c r="EH48" s="6"/>
      <c r="EI48" s="219"/>
      <c r="EJ48" s="219"/>
      <c r="EK48" s="219"/>
      <c r="EL48" s="219"/>
      <c r="EM48" s="219"/>
      <c r="EN48" s="219"/>
      <c r="EO48" s="219"/>
    </row>
    <row r="49" spans="2:145" ht="3.75" customHeight="1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P49" s="84"/>
      <c r="Q49" s="85"/>
      <c r="R49" s="85"/>
      <c r="S49" s="85"/>
      <c r="T49" s="85"/>
      <c r="U49" s="85"/>
      <c r="V49" s="85"/>
      <c r="W49" s="85"/>
      <c r="X49" s="86"/>
      <c r="Y49" s="21"/>
      <c r="Z49" s="128"/>
      <c r="AA49" s="129"/>
      <c r="AB49" s="129"/>
      <c r="AC49" s="129"/>
      <c r="AD49" s="129"/>
      <c r="AE49" s="129"/>
      <c r="AF49" s="129"/>
      <c r="AG49" s="129"/>
      <c r="AH49" s="130"/>
      <c r="AI49" s="21"/>
      <c r="AJ49" s="75"/>
      <c r="AK49" s="76"/>
      <c r="AL49" s="76"/>
      <c r="AM49" s="76"/>
      <c r="AN49" s="76"/>
      <c r="AO49" s="76"/>
      <c r="AP49" s="76"/>
      <c r="AQ49" s="76"/>
      <c r="AR49" s="77"/>
      <c r="AS49" s="21"/>
      <c r="AT49" s="75"/>
      <c r="AU49" s="76"/>
      <c r="AV49" s="76"/>
      <c r="AW49" s="76"/>
      <c r="AX49" s="76"/>
      <c r="AY49" s="76"/>
      <c r="AZ49" s="76"/>
      <c r="BA49" s="76"/>
      <c r="BB49" s="77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W49" s="96"/>
      <c r="BX49" s="35"/>
      <c r="BY49" s="35"/>
      <c r="BZ49" s="35"/>
      <c r="CA49" s="35"/>
      <c r="CB49" s="97"/>
      <c r="CD49" s="121"/>
      <c r="CE49" s="47"/>
      <c r="CF49" s="47"/>
      <c r="CG49" s="47"/>
      <c r="CH49" s="47"/>
      <c r="CI49" s="48"/>
      <c r="CK49" s="189"/>
      <c r="CL49" s="179"/>
      <c r="CM49" s="179"/>
      <c r="CN49" s="179"/>
      <c r="CO49" s="179"/>
      <c r="CP49" s="190"/>
      <c r="DS49" s="200"/>
      <c r="DT49" s="200"/>
      <c r="DU49" s="200"/>
      <c r="DV49" s="200"/>
      <c r="DW49" s="200"/>
      <c r="DX49" s="200"/>
      <c r="DY49" s="200"/>
      <c r="DZ49" s="2"/>
      <c r="EA49" s="201"/>
      <c r="EB49" s="201"/>
      <c r="EC49" s="201"/>
      <c r="ED49" s="201"/>
      <c r="EE49" s="201"/>
      <c r="EF49" s="201"/>
      <c r="EG49" s="201"/>
      <c r="EH49" s="6"/>
      <c r="EI49" s="219"/>
      <c r="EJ49" s="219"/>
      <c r="EK49" s="219"/>
      <c r="EL49" s="219"/>
      <c r="EM49" s="219"/>
      <c r="EN49" s="219"/>
      <c r="EO49" s="219"/>
    </row>
    <row r="50" spans="2:145" ht="3.75" customHeight="1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P50" s="84"/>
      <c r="Q50" s="85"/>
      <c r="R50" s="85"/>
      <c r="S50" s="85"/>
      <c r="T50" s="85"/>
      <c r="U50" s="85"/>
      <c r="V50" s="85"/>
      <c r="W50" s="85"/>
      <c r="X50" s="86"/>
      <c r="Y50" s="21"/>
      <c r="Z50" s="128"/>
      <c r="AA50" s="129"/>
      <c r="AB50" s="129"/>
      <c r="AC50" s="129"/>
      <c r="AD50" s="129"/>
      <c r="AE50" s="129"/>
      <c r="AF50" s="129"/>
      <c r="AG50" s="129"/>
      <c r="AH50" s="130"/>
      <c r="AI50" s="21"/>
      <c r="AJ50" s="75"/>
      <c r="AK50" s="76"/>
      <c r="AL50" s="76"/>
      <c r="AM50" s="76"/>
      <c r="AN50" s="76"/>
      <c r="AO50" s="76"/>
      <c r="AP50" s="76"/>
      <c r="AQ50" s="76"/>
      <c r="AR50" s="77"/>
      <c r="AS50" s="21"/>
      <c r="AT50" s="75"/>
      <c r="AU50" s="76"/>
      <c r="AV50" s="76"/>
      <c r="AW50" s="76"/>
      <c r="AX50" s="76"/>
      <c r="AY50" s="76"/>
      <c r="AZ50" s="76"/>
      <c r="BA50" s="76"/>
      <c r="BB50" s="77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W50" s="96"/>
      <c r="BX50" s="35"/>
      <c r="BY50" s="35"/>
      <c r="BZ50" s="35"/>
      <c r="CA50" s="35"/>
      <c r="CB50" s="97"/>
      <c r="CD50" s="121"/>
      <c r="CE50" s="47"/>
      <c r="CF50" s="47"/>
      <c r="CG50" s="47"/>
      <c r="CH50" s="47"/>
      <c r="CI50" s="48"/>
      <c r="CK50" s="189"/>
      <c r="CL50" s="179"/>
      <c r="CM50" s="179"/>
      <c r="CN50" s="179"/>
      <c r="CO50" s="179"/>
      <c r="CP50" s="190"/>
    </row>
    <row r="51" spans="2:145" ht="3.75" customHeight="1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P51" s="84"/>
      <c r="Q51" s="85"/>
      <c r="R51" s="85"/>
      <c r="S51" s="85"/>
      <c r="T51" s="85"/>
      <c r="U51" s="85"/>
      <c r="V51" s="85"/>
      <c r="W51" s="85"/>
      <c r="X51" s="86"/>
      <c r="Y51" s="21"/>
      <c r="Z51" s="128"/>
      <c r="AA51" s="129"/>
      <c r="AB51" s="129"/>
      <c r="AC51" s="129"/>
      <c r="AD51" s="129"/>
      <c r="AE51" s="129"/>
      <c r="AF51" s="129"/>
      <c r="AG51" s="129"/>
      <c r="AH51" s="130"/>
      <c r="AI51" s="21"/>
      <c r="AJ51" s="75"/>
      <c r="AK51" s="76"/>
      <c r="AL51" s="76"/>
      <c r="AM51" s="76"/>
      <c r="AN51" s="76"/>
      <c r="AO51" s="76"/>
      <c r="AP51" s="76"/>
      <c r="AQ51" s="76"/>
      <c r="AR51" s="77"/>
      <c r="AS51" s="21"/>
      <c r="AT51" s="75"/>
      <c r="AU51" s="76"/>
      <c r="AV51" s="76"/>
      <c r="AW51" s="76"/>
      <c r="AX51" s="76"/>
      <c r="AY51" s="76"/>
      <c r="AZ51" s="76"/>
      <c r="BA51" s="76"/>
      <c r="BB51" s="77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7"/>
      <c r="BW51" s="98"/>
      <c r="BX51" s="99"/>
      <c r="BY51" s="99"/>
      <c r="BZ51" s="99"/>
      <c r="CA51" s="99"/>
      <c r="CB51" s="100"/>
      <c r="CC51" s="11"/>
      <c r="CD51" s="122"/>
      <c r="CE51" s="49"/>
      <c r="CF51" s="49"/>
      <c r="CG51" s="49"/>
      <c r="CH51" s="49"/>
      <c r="CI51" s="50"/>
      <c r="CJ51" s="1"/>
      <c r="CK51" s="191"/>
      <c r="CL51" s="192"/>
      <c r="CM51" s="192"/>
      <c r="CN51" s="192"/>
      <c r="CO51" s="192"/>
      <c r="CP51" s="193"/>
      <c r="CQ51" s="1"/>
      <c r="CR51" s="1"/>
      <c r="CS51" s="1"/>
      <c r="CT51" s="1"/>
      <c r="CU51" s="1"/>
      <c r="CV51" s="1"/>
      <c r="CW51" s="211" t="s">
        <v>113</v>
      </c>
      <c r="CX51" s="211"/>
      <c r="CY51" s="211"/>
      <c r="CZ51" s="211"/>
      <c r="DA51" s="211"/>
      <c r="DB51" s="211"/>
      <c r="DC51" s="211"/>
      <c r="DD51" s="211"/>
      <c r="DE51" s="211"/>
      <c r="DF51" s="211"/>
      <c r="DG51" s="211"/>
      <c r="DH51" s="211"/>
      <c r="DI51" s="211"/>
      <c r="DJ51" s="211"/>
      <c r="DK51" s="211"/>
      <c r="DL51" s="211"/>
      <c r="DM51" s="211"/>
      <c r="DN51" s="211"/>
      <c r="DO51" s="211"/>
      <c r="DP51" s="211"/>
      <c r="DQ51" s="211"/>
      <c r="DR51" s="211"/>
      <c r="DS51" s="211"/>
      <c r="DT51" s="213" t="s">
        <v>44</v>
      </c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4">
        <v>5</v>
      </c>
      <c r="EF51" s="194"/>
      <c r="EG51" s="194"/>
      <c r="EH51" s="194"/>
      <c r="EI51" s="194"/>
      <c r="EJ51" s="216"/>
      <c r="EK51" s="194">
        <v>2</v>
      </c>
      <c r="EL51" s="194"/>
      <c r="EM51" s="194"/>
      <c r="EN51" s="194"/>
      <c r="EO51" s="195"/>
    </row>
    <row r="52" spans="2:145" ht="3.75" customHeight="1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P52" s="87"/>
      <c r="Q52" s="88"/>
      <c r="R52" s="88"/>
      <c r="S52" s="88"/>
      <c r="T52" s="88"/>
      <c r="U52" s="88"/>
      <c r="V52" s="88"/>
      <c r="W52" s="88"/>
      <c r="X52" s="89"/>
      <c r="Y52" s="21"/>
      <c r="Z52" s="131"/>
      <c r="AA52" s="132"/>
      <c r="AB52" s="132"/>
      <c r="AC52" s="132"/>
      <c r="AD52" s="132"/>
      <c r="AE52" s="132"/>
      <c r="AF52" s="132"/>
      <c r="AG52" s="132"/>
      <c r="AH52" s="133"/>
      <c r="AI52" s="21"/>
      <c r="AJ52" s="78"/>
      <c r="AK52" s="79"/>
      <c r="AL52" s="79"/>
      <c r="AM52" s="79"/>
      <c r="AN52" s="79"/>
      <c r="AO52" s="79"/>
      <c r="AP52" s="79"/>
      <c r="AQ52" s="79"/>
      <c r="AR52" s="80"/>
      <c r="AS52" s="21"/>
      <c r="AT52" s="78"/>
      <c r="AU52" s="79"/>
      <c r="AV52" s="79"/>
      <c r="AW52" s="79"/>
      <c r="AX52" s="79"/>
      <c r="AY52" s="79"/>
      <c r="AZ52" s="79"/>
      <c r="BA52" s="79"/>
      <c r="BB52" s="80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7"/>
      <c r="BW52" s="185" t="s">
        <v>20</v>
      </c>
      <c r="BX52" s="185"/>
      <c r="BY52" s="185"/>
      <c r="BZ52" s="185"/>
      <c r="CA52" s="185"/>
      <c r="CB52" s="185"/>
      <c r="CC52" s="11"/>
      <c r="CD52" s="179" t="s">
        <v>28</v>
      </c>
      <c r="CE52" s="179"/>
      <c r="CF52" s="179"/>
      <c r="CG52" s="179"/>
      <c r="CH52" s="179"/>
      <c r="CI52" s="179"/>
      <c r="CJ52" s="1"/>
      <c r="CK52" s="43" t="s">
        <v>27</v>
      </c>
      <c r="CL52" s="43"/>
      <c r="CM52" s="43"/>
      <c r="CN52" s="43"/>
      <c r="CO52" s="43"/>
      <c r="CP52" s="43"/>
      <c r="CQ52" s="1"/>
      <c r="CR52" s="1"/>
      <c r="CS52" s="1"/>
      <c r="CT52" s="1"/>
      <c r="CU52" s="1"/>
      <c r="CV52" s="1"/>
      <c r="CW52" s="211"/>
      <c r="CX52" s="211"/>
      <c r="CY52" s="211"/>
      <c r="CZ52" s="211"/>
      <c r="DA52" s="211"/>
      <c r="DB52" s="211"/>
      <c r="DC52" s="211"/>
      <c r="DD52" s="211"/>
      <c r="DE52" s="211"/>
      <c r="DF52" s="211"/>
      <c r="DG52" s="211"/>
      <c r="DH52" s="211"/>
      <c r="DI52" s="211"/>
      <c r="DJ52" s="211"/>
      <c r="DK52" s="211"/>
      <c r="DL52" s="211"/>
      <c r="DM52" s="211"/>
      <c r="DN52" s="211"/>
      <c r="DO52" s="211"/>
      <c r="DP52" s="211"/>
      <c r="DQ52" s="211"/>
      <c r="DR52" s="211"/>
      <c r="DS52" s="211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5"/>
      <c r="EF52" s="196"/>
      <c r="EG52" s="196"/>
      <c r="EH52" s="196"/>
      <c r="EI52" s="196"/>
      <c r="EJ52" s="217"/>
      <c r="EK52" s="196"/>
      <c r="EL52" s="196"/>
      <c r="EM52" s="196"/>
      <c r="EN52" s="196"/>
      <c r="EO52" s="197"/>
    </row>
    <row r="53" spans="2:145" ht="3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P53" s="28"/>
      <c r="Q53" s="28"/>
      <c r="R53" s="28"/>
      <c r="S53" s="28"/>
      <c r="T53" s="28"/>
      <c r="U53" s="28"/>
      <c r="V53" s="29"/>
      <c r="W53" s="29"/>
      <c r="X53" s="29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7"/>
      <c r="BW53" s="185"/>
      <c r="BX53" s="185"/>
      <c r="BY53" s="185"/>
      <c r="BZ53" s="185"/>
      <c r="CA53" s="185"/>
      <c r="CB53" s="185"/>
      <c r="CC53" s="11"/>
      <c r="CD53" s="179"/>
      <c r="CE53" s="179"/>
      <c r="CF53" s="179"/>
      <c r="CG53" s="179"/>
      <c r="CH53" s="179"/>
      <c r="CI53" s="179"/>
      <c r="CJ53" s="1"/>
      <c r="CK53" s="43"/>
      <c r="CL53" s="43"/>
      <c r="CM53" s="43"/>
      <c r="CN53" s="43"/>
      <c r="CO53" s="43"/>
      <c r="CP53" s="43"/>
      <c r="CQ53" s="1"/>
      <c r="CR53" s="1"/>
      <c r="CS53" s="1"/>
      <c r="CT53" s="1"/>
      <c r="CU53" s="1"/>
      <c r="CV53" s="1"/>
      <c r="CW53" s="211"/>
      <c r="CX53" s="211"/>
      <c r="CY53" s="211"/>
      <c r="CZ53" s="211"/>
      <c r="DA53" s="211"/>
      <c r="DB53" s="211"/>
      <c r="DC53" s="211"/>
      <c r="DD53" s="211"/>
      <c r="DE53" s="211"/>
      <c r="DF53" s="211"/>
      <c r="DG53" s="211"/>
      <c r="DH53" s="211"/>
      <c r="DI53" s="211"/>
      <c r="DJ53" s="211"/>
      <c r="DK53" s="211"/>
      <c r="DL53" s="211"/>
      <c r="DM53" s="211"/>
      <c r="DN53" s="211"/>
      <c r="DO53" s="211"/>
      <c r="DP53" s="211"/>
      <c r="DQ53" s="211"/>
      <c r="DR53" s="211"/>
      <c r="DS53" s="211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5"/>
      <c r="EF53" s="196"/>
      <c r="EG53" s="196"/>
      <c r="EH53" s="196"/>
      <c r="EI53" s="196"/>
      <c r="EJ53" s="217"/>
      <c r="EK53" s="196"/>
      <c r="EL53" s="196"/>
      <c r="EM53" s="196"/>
      <c r="EN53" s="196"/>
      <c r="EO53" s="197"/>
    </row>
    <row r="54" spans="2:145" ht="3.75" customHeight="1">
      <c r="B54" s="90" t="s">
        <v>15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P54" s="81">
        <v>20</v>
      </c>
      <c r="Q54" s="82"/>
      <c r="R54" s="82"/>
      <c r="S54" s="82"/>
      <c r="T54" s="82"/>
      <c r="U54" s="82"/>
      <c r="V54" s="82"/>
      <c r="W54" s="82"/>
      <c r="X54" s="83"/>
      <c r="Y54" s="21"/>
      <c r="Z54" s="125">
        <f>IF(ISNUMBER(P54),IF(AJ54=0,IF((P54-10)&lt;0,ROUNDUP(((P54-10)/2),0),ROUNDDOWN(((P54-10)/2),0))+IF(P54&lt;0,"-",0),AT54),"")</f>
        <v>5</v>
      </c>
      <c r="AA54" s="126"/>
      <c r="AB54" s="126"/>
      <c r="AC54" s="126"/>
      <c r="AD54" s="126"/>
      <c r="AE54" s="126"/>
      <c r="AF54" s="126"/>
      <c r="AG54" s="126"/>
      <c r="AH54" s="127"/>
      <c r="AI54" s="21"/>
      <c r="AJ54" s="72"/>
      <c r="AK54" s="73"/>
      <c r="AL54" s="73"/>
      <c r="AM54" s="73"/>
      <c r="AN54" s="73"/>
      <c r="AO54" s="73"/>
      <c r="AP54" s="73"/>
      <c r="AQ54" s="73"/>
      <c r="AR54" s="74"/>
      <c r="AS54" s="21"/>
      <c r="AT54" s="72" t="str">
        <f>IF(ISNUMBER(AJ54),IF((AJ54=NOT(P54))&lt;0,ROUNDUP(((AJ54-10)/2),0),ROUNDDOWN(((AJ54-10)/2),0))+IF(P54&lt;0,"-",0),"")</f>
        <v/>
      </c>
      <c r="AU54" s="73"/>
      <c r="AV54" s="73"/>
      <c r="AW54" s="73"/>
      <c r="AX54" s="73"/>
      <c r="AY54" s="73"/>
      <c r="AZ54" s="73"/>
      <c r="BA54" s="73"/>
      <c r="BB54" s="7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7"/>
      <c r="BW54" s="185"/>
      <c r="BX54" s="185"/>
      <c r="BY54" s="185"/>
      <c r="BZ54" s="185"/>
      <c r="CA54" s="185"/>
      <c r="CB54" s="185"/>
      <c r="CC54" s="11"/>
      <c r="CD54" s="179"/>
      <c r="CE54" s="179"/>
      <c r="CF54" s="179"/>
      <c r="CG54" s="179"/>
      <c r="CH54" s="179"/>
      <c r="CI54" s="179"/>
      <c r="CJ54" s="1"/>
      <c r="CK54" s="43"/>
      <c r="CL54" s="43"/>
      <c r="CM54" s="43"/>
      <c r="CN54" s="43"/>
      <c r="CO54" s="43"/>
      <c r="CP54" s="43"/>
      <c r="CQ54" s="1"/>
      <c r="CR54" s="1"/>
      <c r="CS54" s="1"/>
      <c r="CT54" s="1"/>
      <c r="CU54" s="1"/>
      <c r="CV54" s="1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5"/>
      <c r="EF54" s="196"/>
      <c r="EG54" s="196"/>
      <c r="EH54" s="196"/>
      <c r="EI54" s="196"/>
      <c r="EJ54" s="217"/>
      <c r="EK54" s="196"/>
      <c r="EL54" s="196"/>
      <c r="EM54" s="196"/>
      <c r="EN54" s="196"/>
      <c r="EO54" s="197"/>
    </row>
    <row r="55" spans="2:145" ht="3.75" customHeight="1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P55" s="84"/>
      <c r="Q55" s="85"/>
      <c r="R55" s="85"/>
      <c r="S55" s="85"/>
      <c r="T55" s="85"/>
      <c r="U55" s="85"/>
      <c r="V55" s="85"/>
      <c r="W55" s="85"/>
      <c r="X55" s="86"/>
      <c r="Y55" s="21"/>
      <c r="Z55" s="128"/>
      <c r="AA55" s="129"/>
      <c r="AB55" s="129"/>
      <c r="AC55" s="129"/>
      <c r="AD55" s="129"/>
      <c r="AE55" s="129"/>
      <c r="AF55" s="129"/>
      <c r="AG55" s="129"/>
      <c r="AH55" s="130"/>
      <c r="AI55" s="21"/>
      <c r="AJ55" s="75"/>
      <c r="AK55" s="76"/>
      <c r="AL55" s="76"/>
      <c r="AM55" s="76"/>
      <c r="AN55" s="76"/>
      <c r="AO55" s="76"/>
      <c r="AP55" s="76"/>
      <c r="AQ55" s="76"/>
      <c r="AR55" s="77"/>
      <c r="AS55" s="21"/>
      <c r="AT55" s="75"/>
      <c r="AU55" s="76"/>
      <c r="AV55" s="76"/>
      <c r="AW55" s="76"/>
      <c r="AX55" s="76"/>
      <c r="AY55" s="76"/>
      <c r="AZ55" s="76"/>
      <c r="BA55" s="76"/>
      <c r="BB55" s="77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7"/>
      <c r="BW55" s="18"/>
      <c r="BX55" s="18"/>
      <c r="BY55" s="11"/>
      <c r="BZ55" s="11"/>
      <c r="CA55" s="11"/>
      <c r="CB55" s="11"/>
      <c r="CC55" s="11"/>
      <c r="CD55" s="11"/>
      <c r="CE55" s="11"/>
      <c r="CF55" s="6"/>
      <c r="CG55" s="1"/>
      <c r="CH55" s="1"/>
      <c r="CI55" s="1"/>
      <c r="CJ55" s="1"/>
      <c r="CK55" s="1"/>
      <c r="CL55" s="1"/>
      <c r="CM55" s="1"/>
      <c r="CN55" s="1"/>
      <c r="CO55" s="1"/>
      <c r="CP55" s="6"/>
      <c r="CQ55" s="1"/>
      <c r="CR55" s="1"/>
      <c r="CS55" s="1"/>
      <c r="CT55" s="1"/>
      <c r="CU55" s="1"/>
      <c r="CV55" s="1"/>
      <c r="CW55" s="41"/>
      <c r="CX55" s="41"/>
      <c r="CY55" s="41"/>
      <c r="CZ55" s="41" t="s">
        <v>47</v>
      </c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 t="s">
        <v>46</v>
      </c>
      <c r="DM55" s="41"/>
      <c r="DN55" s="41"/>
      <c r="DO55" s="41"/>
      <c r="DP55" s="41"/>
      <c r="DQ55" s="41"/>
      <c r="DR55" s="41" t="s">
        <v>20</v>
      </c>
      <c r="DS55" s="41"/>
      <c r="DT55" s="41"/>
      <c r="DU55" s="41"/>
      <c r="DV55" s="41"/>
      <c r="DW55" s="41"/>
      <c r="DX55" s="41" t="s">
        <v>105</v>
      </c>
      <c r="DY55" s="41"/>
      <c r="DZ55" s="41"/>
      <c r="EA55" s="41"/>
      <c r="EB55" s="41"/>
      <c r="EC55" s="41"/>
      <c r="ED55" s="41" t="s">
        <v>45</v>
      </c>
      <c r="EE55" s="41"/>
      <c r="EF55" s="41"/>
      <c r="EG55" s="41"/>
      <c r="EH55" s="41"/>
      <c r="EI55" s="41"/>
      <c r="EJ55" s="41" t="s">
        <v>106</v>
      </c>
      <c r="EK55" s="41"/>
      <c r="EL55" s="41"/>
      <c r="EM55" s="41"/>
      <c r="EN55" s="41"/>
      <c r="EO55" s="41"/>
    </row>
    <row r="56" spans="2:145" ht="3.75" customHeight="1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P56" s="84"/>
      <c r="Q56" s="85"/>
      <c r="R56" s="85"/>
      <c r="S56" s="85"/>
      <c r="T56" s="85"/>
      <c r="U56" s="85"/>
      <c r="V56" s="85"/>
      <c r="W56" s="85"/>
      <c r="X56" s="86"/>
      <c r="Y56" s="21"/>
      <c r="Z56" s="128"/>
      <c r="AA56" s="129"/>
      <c r="AB56" s="129"/>
      <c r="AC56" s="129"/>
      <c r="AD56" s="129"/>
      <c r="AE56" s="129"/>
      <c r="AF56" s="129"/>
      <c r="AG56" s="129"/>
      <c r="AH56" s="130"/>
      <c r="AI56" s="21"/>
      <c r="AJ56" s="75"/>
      <c r="AK56" s="76"/>
      <c r="AL56" s="76"/>
      <c r="AM56" s="76"/>
      <c r="AN56" s="76"/>
      <c r="AO56" s="76"/>
      <c r="AP56" s="76"/>
      <c r="AQ56" s="76"/>
      <c r="AR56" s="77"/>
      <c r="AS56" s="21"/>
      <c r="AT56" s="75"/>
      <c r="AU56" s="76"/>
      <c r="AV56" s="76"/>
      <c r="AW56" s="76"/>
      <c r="AX56" s="76"/>
      <c r="AY56" s="76"/>
      <c r="AZ56" s="76"/>
      <c r="BA56" s="76"/>
      <c r="BB56" s="77"/>
      <c r="BD56" s="134" t="s">
        <v>33</v>
      </c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7"/>
      <c r="BW56" s="111">
        <v>2</v>
      </c>
      <c r="BX56" s="112"/>
      <c r="BY56" s="112"/>
      <c r="BZ56" s="112"/>
      <c r="CA56" s="112"/>
      <c r="CB56" s="113"/>
      <c r="CC56" s="111" t="str">
        <f>IF(BW56-5&lt;1,"-",BW56-5)</f>
        <v>-</v>
      </c>
      <c r="CD56" s="112"/>
      <c r="CE56" s="112"/>
      <c r="CF56" s="112"/>
      <c r="CG56" s="112"/>
      <c r="CH56" s="113"/>
      <c r="CI56" s="111" t="str">
        <f>IF(BW56-10&lt;1,"-",BW56-10)</f>
        <v>-</v>
      </c>
      <c r="CJ56" s="112"/>
      <c r="CK56" s="112"/>
      <c r="CL56" s="112"/>
      <c r="CM56" s="112"/>
      <c r="CN56" s="113"/>
      <c r="CO56" s="111" t="str">
        <f>IF(BW56-15&lt;1,"-",BW56-15)</f>
        <v>-</v>
      </c>
      <c r="CP56" s="112"/>
      <c r="CQ56" s="112"/>
      <c r="CR56" s="112"/>
      <c r="CS56" s="112"/>
      <c r="CT56" s="113"/>
      <c r="CU56" s="1"/>
      <c r="CV56" s="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</row>
    <row r="57" spans="2:145" ht="3.75" customHeight="1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P57" s="84"/>
      <c r="Q57" s="85"/>
      <c r="R57" s="85"/>
      <c r="S57" s="85"/>
      <c r="T57" s="85"/>
      <c r="U57" s="85"/>
      <c r="V57" s="85"/>
      <c r="W57" s="85"/>
      <c r="X57" s="86"/>
      <c r="Y57" s="21"/>
      <c r="Z57" s="128"/>
      <c r="AA57" s="129"/>
      <c r="AB57" s="129"/>
      <c r="AC57" s="129"/>
      <c r="AD57" s="129"/>
      <c r="AE57" s="129"/>
      <c r="AF57" s="129"/>
      <c r="AG57" s="129"/>
      <c r="AH57" s="130"/>
      <c r="AI57" s="21"/>
      <c r="AJ57" s="75"/>
      <c r="AK57" s="76"/>
      <c r="AL57" s="76"/>
      <c r="AM57" s="76"/>
      <c r="AN57" s="76"/>
      <c r="AO57" s="76"/>
      <c r="AP57" s="76"/>
      <c r="AQ57" s="76"/>
      <c r="AR57" s="77"/>
      <c r="AS57" s="21"/>
      <c r="AT57" s="75"/>
      <c r="AU57" s="76"/>
      <c r="AV57" s="76"/>
      <c r="AW57" s="76"/>
      <c r="AX57" s="76"/>
      <c r="AY57" s="76"/>
      <c r="AZ57" s="76"/>
      <c r="BA57" s="76"/>
      <c r="BB57" s="77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W57" s="114"/>
      <c r="BX57" s="115"/>
      <c r="BY57" s="115"/>
      <c r="BZ57" s="115"/>
      <c r="CA57" s="115"/>
      <c r="CB57" s="116"/>
      <c r="CC57" s="114"/>
      <c r="CD57" s="115"/>
      <c r="CE57" s="115"/>
      <c r="CF57" s="115"/>
      <c r="CG57" s="115"/>
      <c r="CH57" s="116"/>
      <c r="CI57" s="114"/>
      <c r="CJ57" s="115"/>
      <c r="CK57" s="115"/>
      <c r="CL57" s="115"/>
      <c r="CM57" s="115"/>
      <c r="CN57" s="116"/>
      <c r="CO57" s="114"/>
      <c r="CP57" s="115"/>
      <c r="CQ57" s="115"/>
      <c r="CR57" s="115"/>
      <c r="CS57" s="115"/>
      <c r="CT57" s="116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</row>
    <row r="58" spans="2:145" ht="3.75" customHeight="1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P58" s="84"/>
      <c r="Q58" s="85"/>
      <c r="R58" s="85"/>
      <c r="S58" s="85"/>
      <c r="T58" s="85"/>
      <c r="U58" s="85"/>
      <c r="V58" s="85"/>
      <c r="W58" s="85"/>
      <c r="X58" s="86"/>
      <c r="Y58" s="21"/>
      <c r="Z58" s="128"/>
      <c r="AA58" s="129"/>
      <c r="AB58" s="129"/>
      <c r="AC58" s="129"/>
      <c r="AD58" s="129"/>
      <c r="AE58" s="129"/>
      <c r="AF58" s="129"/>
      <c r="AG58" s="129"/>
      <c r="AH58" s="130"/>
      <c r="AI58" s="21"/>
      <c r="AJ58" s="75"/>
      <c r="AK58" s="76"/>
      <c r="AL58" s="76"/>
      <c r="AM58" s="76"/>
      <c r="AN58" s="76"/>
      <c r="AO58" s="76"/>
      <c r="AP58" s="76"/>
      <c r="AQ58" s="76"/>
      <c r="AR58" s="77"/>
      <c r="AS58" s="21"/>
      <c r="AT58" s="75"/>
      <c r="AU58" s="76"/>
      <c r="AV58" s="76"/>
      <c r="AW58" s="76"/>
      <c r="AX58" s="76"/>
      <c r="AY58" s="76"/>
      <c r="AZ58" s="76"/>
      <c r="BA58" s="76"/>
      <c r="BB58" s="77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W58" s="114"/>
      <c r="BX58" s="115"/>
      <c r="BY58" s="115"/>
      <c r="BZ58" s="115"/>
      <c r="CA58" s="115"/>
      <c r="CB58" s="116"/>
      <c r="CC58" s="114"/>
      <c r="CD58" s="115"/>
      <c r="CE58" s="115"/>
      <c r="CF58" s="115"/>
      <c r="CG58" s="115"/>
      <c r="CH58" s="116"/>
      <c r="CI58" s="114"/>
      <c r="CJ58" s="115"/>
      <c r="CK58" s="115"/>
      <c r="CL58" s="115"/>
      <c r="CM58" s="115"/>
      <c r="CN58" s="116"/>
      <c r="CO58" s="114"/>
      <c r="CP58" s="115"/>
      <c r="CQ58" s="115"/>
      <c r="CR58" s="115"/>
      <c r="CS58" s="115"/>
      <c r="CT58" s="116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</row>
    <row r="59" spans="2:145" ht="3.75" customHeight="1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P59" s="87"/>
      <c r="Q59" s="88"/>
      <c r="R59" s="88"/>
      <c r="S59" s="88"/>
      <c r="T59" s="88"/>
      <c r="U59" s="88"/>
      <c r="V59" s="88"/>
      <c r="W59" s="88"/>
      <c r="X59" s="89"/>
      <c r="Y59" s="21"/>
      <c r="Z59" s="131"/>
      <c r="AA59" s="132"/>
      <c r="AB59" s="132"/>
      <c r="AC59" s="132"/>
      <c r="AD59" s="132"/>
      <c r="AE59" s="132"/>
      <c r="AF59" s="132"/>
      <c r="AG59" s="132"/>
      <c r="AH59" s="133"/>
      <c r="AI59" s="21"/>
      <c r="AJ59" s="78"/>
      <c r="AK59" s="79"/>
      <c r="AL59" s="79"/>
      <c r="AM59" s="79"/>
      <c r="AN59" s="79"/>
      <c r="AO59" s="79"/>
      <c r="AP59" s="79"/>
      <c r="AQ59" s="79"/>
      <c r="AR59" s="80"/>
      <c r="AS59" s="21"/>
      <c r="AT59" s="78"/>
      <c r="AU59" s="79"/>
      <c r="AV59" s="79"/>
      <c r="AW59" s="79"/>
      <c r="AX59" s="79"/>
      <c r="AY59" s="79"/>
      <c r="AZ59" s="79"/>
      <c r="BA59" s="79"/>
      <c r="BB59" s="80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W59" s="117"/>
      <c r="BX59" s="118"/>
      <c r="BY59" s="118"/>
      <c r="BZ59" s="118"/>
      <c r="CA59" s="118"/>
      <c r="CB59" s="119"/>
      <c r="CC59" s="117"/>
      <c r="CD59" s="118"/>
      <c r="CE59" s="118"/>
      <c r="CF59" s="118"/>
      <c r="CG59" s="118"/>
      <c r="CH59" s="119"/>
      <c r="CI59" s="117"/>
      <c r="CJ59" s="118"/>
      <c r="CK59" s="118"/>
      <c r="CL59" s="118"/>
      <c r="CM59" s="118"/>
      <c r="CN59" s="119"/>
      <c r="CO59" s="117"/>
      <c r="CP59" s="118"/>
      <c r="CQ59" s="118"/>
      <c r="CR59" s="118"/>
      <c r="CS59" s="118"/>
      <c r="CT59" s="119"/>
      <c r="CW59" s="30"/>
      <c r="CX59" s="30"/>
      <c r="CY59" s="30"/>
      <c r="CZ59" s="175" t="s">
        <v>48</v>
      </c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7"/>
      <c r="DL59" s="175" t="s">
        <v>65</v>
      </c>
      <c r="DM59" s="176"/>
      <c r="DN59" s="176"/>
      <c r="DO59" s="176"/>
      <c r="DP59" s="176"/>
      <c r="DQ59" s="177"/>
      <c r="DR59" s="31">
        <f>IF(ISNUMBER(DX59+ED59+EJ59),DX59+ED59+EJ59,"")</f>
        <v>2</v>
      </c>
      <c r="DS59" s="32"/>
      <c r="DT59" s="32"/>
      <c r="DU59" s="32"/>
      <c r="DV59" s="32"/>
      <c r="DW59" s="33"/>
      <c r="DX59" s="220">
        <f>Z61</f>
        <v>0</v>
      </c>
      <c r="DY59" s="221"/>
      <c r="DZ59" s="221"/>
      <c r="EA59" s="221"/>
      <c r="EB59" s="221"/>
      <c r="EC59" s="222"/>
      <c r="ED59" s="30"/>
      <c r="EE59" s="30"/>
      <c r="EF59" s="30"/>
      <c r="EG59" s="30"/>
      <c r="EH59" s="30"/>
      <c r="EI59" s="30"/>
      <c r="EJ59" s="30">
        <v>2</v>
      </c>
      <c r="EK59" s="30"/>
      <c r="EL59" s="30"/>
      <c r="EM59" s="30"/>
      <c r="EN59" s="30"/>
      <c r="EO59" s="30"/>
    </row>
    <row r="60" spans="2:145" ht="3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P60" s="28"/>
      <c r="Q60" s="28"/>
      <c r="R60" s="28"/>
      <c r="S60" s="28"/>
      <c r="T60" s="28"/>
      <c r="U60" s="28"/>
      <c r="V60" s="29"/>
      <c r="W60" s="29"/>
      <c r="X60" s="29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W60" s="101" t="s">
        <v>43</v>
      </c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W60" s="30"/>
      <c r="CX60" s="30"/>
      <c r="CY60" s="30"/>
      <c r="CZ60" s="178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80"/>
      <c r="DL60" s="178"/>
      <c r="DM60" s="179"/>
      <c r="DN60" s="179"/>
      <c r="DO60" s="179"/>
      <c r="DP60" s="179"/>
      <c r="DQ60" s="180"/>
      <c r="DR60" s="34"/>
      <c r="DS60" s="35"/>
      <c r="DT60" s="35"/>
      <c r="DU60" s="35"/>
      <c r="DV60" s="35"/>
      <c r="DW60" s="36"/>
      <c r="DX60" s="223"/>
      <c r="DY60" s="47"/>
      <c r="DZ60" s="47"/>
      <c r="EA60" s="47"/>
      <c r="EB60" s="47"/>
      <c r="EC60" s="224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</row>
    <row r="61" spans="2:145" ht="3.75" customHeight="1">
      <c r="B61" s="90" t="s">
        <v>16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P61" s="81">
        <v>10</v>
      </c>
      <c r="Q61" s="82"/>
      <c r="R61" s="82"/>
      <c r="S61" s="82"/>
      <c r="T61" s="82"/>
      <c r="U61" s="82"/>
      <c r="V61" s="82"/>
      <c r="W61" s="82"/>
      <c r="X61" s="83"/>
      <c r="Y61" s="21"/>
      <c r="Z61" s="125">
        <f>IF(ISNUMBER(P61),IF(AJ61=0,IF((P61-10)&lt;0,ROUNDUP(((P61-10)/2),0),ROUNDDOWN(((P61-10)/2),0))+IF(P61&lt;0,"-",0),AT61),"")</f>
        <v>0</v>
      </c>
      <c r="AA61" s="126"/>
      <c r="AB61" s="126"/>
      <c r="AC61" s="126"/>
      <c r="AD61" s="126"/>
      <c r="AE61" s="126"/>
      <c r="AF61" s="126"/>
      <c r="AG61" s="126"/>
      <c r="AH61" s="127"/>
      <c r="AI61" s="21"/>
      <c r="AJ61" s="72"/>
      <c r="AK61" s="73"/>
      <c r="AL61" s="73"/>
      <c r="AM61" s="73"/>
      <c r="AN61" s="73"/>
      <c r="AO61" s="73"/>
      <c r="AP61" s="73"/>
      <c r="AQ61" s="73"/>
      <c r="AR61" s="74"/>
      <c r="AS61" s="21"/>
      <c r="AT61" s="72" t="str">
        <f>IF(ISNUMBER(AJ61),IF((AJ61=NOT(P61))&lt;0,ROUNDUP(((AJ61-10)/2),0),ROUNDDOWN(((AJ61-10)/2),0))+IF(P61&lt;0,"-",0),"")</f>
        <v/>
      </c>
      <c r="AU61" s="73"/>
      <c r="AV61" s="73"/>
      <c r="AW61" s="73"/>
      <c r="AX61" s="73"/>
      <c r="AY61" s="73"/>
      <c r="AZ61" s="73"/>
      <c r="BA61" s="73"/>
      <c r="BB61" s="7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W61" s="30"/>
      <c r="CX61" s="30"/>
      <c r="CY61" s="30"/>
      <c r="CZ61" s="181"/>
      <c r="DA61" s="182"/>
      <c r="DB61" s="182"/>
      <c r="DC61" s="182"/>
      <c r="DD61" s="182"/>
      <c r="DE61" s="182"/>
      <c r="DF61" s="182"/>
      <c r="DG61" s="182"/>
      <c r="DH61" s="182"/>
      <c r="DI61" s="182"/>
      <c r="DJ61" s="182"/>
      <c r="DK61" s="183"/>
      <c r="DL61" s="181"/>
      <c r="DM61" s="182"/>
      <c r="DN61" s="182"/>
      <c r="DO61" s="182"/>
      <c r="DP61" s="182"/>
      <c r="DQ61" s="183"/>
      <c r="DR61" s="37"/>
      <c r="DS61" s="38"/>
      <c r="DT61" s="38"/>
      <c r="DU61" s="38"/>
      <c r="DV61" s="38"/>
      <c r="DW61" s="39"/>
      <c r="DX61" s="225"/>
      <c r="DY61" s="226"/>
      <c r="DZ61" s="226"/>
      <c r="EA61" s="226"/>
      <c r="EB61" s="226"/>
      <c r="EC61" s="227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</row>
    <row r="62" spans="2:145" ht="3.75" customHeight="1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P62" s="84"/>
      <c r="Q62" s="85"/>
      <c r="R62" s="85"/>
      <c r="S62" s="85"/>
      <c r="T62" s="85"/>
      <c r="U62" s="85"/>
      <c r="V62" s="85"/>
      <c r="W62" s="85"/>
      <c r="X62" s="86"/>
      <c r="Y62" s="21"/>
      <c r="Z62" s="128"/>
      <c r="AA62" s="129"/>
      <c r="AB62" s="129"/>
      <c r="AC62" s="129"/>
      <c r="AD62" s="129"/>
      <c r="AE62" s="129"/>
      <c r="AF62" s="129"/>
      <c r="AG62" s="129"/>
      <c r="AH62" s="130"/>
      <c r="AI62" s="21"/>
      <c r="AJ62" s="75"/>
      <c r="AK62" s="76"/>
      <c r="AL62" s="76"/>
      <c r="AM62" s="76"/>
      <c r="AN62" s="76"/>
      <c r="AO62" s="76"/>
      <c r="AP62" s="76"/>
      <c r="AQ62" s="76"/>
      <c r="AR62" s="77"/>
      <c r="AS62" s="21"/>
      <c r="AT62" s="75"/>
      <c r="AU62" s="76"/>
      <c r="AV62" s="76"/>
      <c r="AW62" s="76"/>
      <c r="AX62" s="76"/>
      <c r="AY62" s="76"/>
      <c r="AZ62" s="76"/>
      <c r="BA62" s="76"/>
      <c r="BB62" s="77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W62" s="30"/>
      <c r="CX62" s="30"/>
      <c r="CY62" s="30"/>
      <c r="CZ62" s="175" t="s">
        <v>49</v>
      </c>
      <c r="DA62" s="176"/>
      <c r="DB62" s="176"/>
      <c r="DC62" s="176"/>
      <c r="DD62" s="176"/>
      <c r="DE62" s="176"/>
      <c r="DF62" s="176"/>
      <c r="DG62" s="176"/>
      <c r="DH62" s="176"/>
      <c r="DI62" s="176"/>
      <c r="DJ62" s="176"/>
      <c r="DK62" s="177"/>
      <c r="DL62" s="175" t="s">
        <v>67</v>
      </c>
      <c r="DM62" s="176"/>
      <c r="DN62" s="176"/>
      <c r="DO62" s="176"/>
      <c r="DP62" s="176"/>
      <c r="DQ62" s="177"/>
      <c r="DR62" s="31">
        <f>IF(ISNUMBER(DX62+ED62+EJ62),DX62+ED62+EJ62,"")</f>
        <v>-6</v>
      </c>
      <c r="DS62" s="32"/>
      <c r="DT62" s="32"/>
      <c r="DU62" s="32"/>
      <c r="DV62" s="32"/>
      <c r="DW62" s="33"/>
      <c r="DX62" s="220">
        <f>Z47</f>
        <v>1</v>
      </c>
      <c r="DY62" s="221"/>
      <c r="DZ62" s="221"/>
      <c r="EA62" s="221"/>
      <c r="EB62" s="221"/>
      <c r="EC62" s="222"/>
      <c r="ED62" s="220"/>
      <c r="EE62" s="221"/>
      <c r="EF62" s="221"/>
      <c r="EG62" s="221"/>
      <c r="EH62" s="221"/>
      <c r="EI62" s="222"/>
      <c r="EJ62" s="220">
        <f>BP164+BP179</f>
        <v>-7</v>
      </c>
      <c r="EK62" s="221"/>
      <c r="EL62" s="221"/>
      <c r="EM62" s="221"/>
      <c r="EN62" s="221"/>
      <c r="EO62" s="222"/>
    </row>
    <row r="63" spans="2:145" ht="3.75" customHeight="1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P63" s="84"/>
      <c r="Q63" s="85"/>
      <c r="R63" s="85"/>
      <c r="S63" s="85"/>
      <c r="T63" s="85"/>
      <c r="U63" s="85"/>
      <c r="V63" s="85"/>
      <c r="W63" s="85"/>
      <c r="X63" s="86"/>
      <c r="Y63" s="21"/>
      <c r="Z63" s="128"/>
      <c r="AA63" s="129"/>
      <c r="AB63" s="129"/>
      <c r="AC63" s="129"/>
      <c r="AD63" s="129"/>
      <c r="AE63" s="129"/>
      <c r="AF63" s="129"/>
      <c r="AG63" s="129"/>
      <c r="AH63" s="130"/>
      <c r="AI63" s="21"/>
      <c r="AJ63" s="75"/>
      <c r="AK63" s="76"/>
      <c r="AL63" s="76"/>
      <c r="AM63" s="76"/>
      <c r="AN63" s="76"/>
      <c r="AO63" s="76"/>
      <c r="AP63" s="76"/>
      <c r="AQ63" s="76"/>
      <c r="AR63" s="77"/>
      <c r="AS63" s="21"/>
      <c r="AT63" s="75"/>
      <c r="AU63" s="76"/>
      <c r="AV63" s="76"/>
      <c r="AW63" s="76"/>
      <c r="AX63" s="76"/>
      <c r="AY63" s="76"/>
      <c r="AZ63" s="76"/>
      <c r="BA63" s="76"/>
      <c r="BB63" s="77"/>
      <c r="CW63" s="30"/>
      <c r="CX63" s="30"/>
      <c r="CY63" s="30"/>
      <c r="CZ63" s="178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80"/>
      <c r="DL63" s="178"/>
      <c r="DM63" s="179"/>
      <c r="DN63" s="179"/>
      <c r="DO63" s="179"/>
      <c r="DP63" s="179"/>
      <c r="DQ63" s="180"/>
      <c r="DR63" s="34"/>
      <c r="DS63" s="35"/>
      <c r="DT63" s="35"/>
      <c r="DU63" s="35"/>
      <c r="DV63" s="35"/>
      <c r="DW63" s="36"/>
      <c r="DX63" s="223"/>
      <c r="DY63" s="47"/>
      <c r="DZ63" s="47"/>
      <c r="EA63" s="47"/>
      <c r="EB63" s="47"/>
      <c r="EC63" s="224"/>
      <c r="ED63" s="223"/>
      <c r="EE63" s="47"/>
      <c r="EF63" s="47"/>
      <c r="EG63" s="47"/>
      <c r="EH63" s="47"/>
      <c r="EI63" s="224"/>
      <c r="EJ63" s="223"/>
      <c r="EK63" s="47"/>
      <c r="EL63" s="47"/>
      <c r="EM63" s="47"/>
      <c r="EN63" s="47"/>
      <c r="EO63" s="224"/>
    </row>
    <row r="64" spans="2:145" ht="3.75" customHeight="1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P64" s="84"/>
      <c r="Q64" s="85"/>
      <c r="R64" s="85"/>
      <c r="S64" s="85"/>
      <c r="T64" s="85"/>
      <c r="U64" s="85"/>
      <c r="V64" s="85"/>
      <c r="W64" s="85"/>
      <c r="X64" s="86"/>
      <c r="Y64" s="21"/>
      <c r="Z64" s="128"/>
      <c r="AA64" s="129"/>
      <c r="AB64" s="129"/>
      <c r="AC64" s="129"/>
      <c r="AD64" s="129"/>
      <c r="AE64" s="129"/>
      <c r="AF64" s="129"/>
      <c r="AG64" s="129"/>
      <c r="AH64" s="130"/>
      <c r="AI64" s="21"/>
      <c r="AJ64" s="75"/>
      <c r="AK64" s="76"/>
      <c r="AL64" s="76"/>
      <c r="AM64" s="76"/>
      <c r="AN64" s="76"/>
      <c r="AO64" s="76"/>
      <c r="AP64" s="76"/>
      <c r="AQ64" s="76"/>
      <c r="AR64" s="77"/>
      <c r="AS64" s="21"/>
      <c r="AT64" s="75"/>
      <c r="AU64" s="76"/>
      <c r="AV64" s="76"/>
      <c r="AW64" s="76"/>
      <c r="AX64" s="76"/>
      <c r="AY64" s="76"/>
      <c r="AZ64" s="76"/>
      <c r="BA64" s="76"/>
      <c r="BB64" s="77"/>
      <c r="BD64" s="44" t="s">
        <v>85</v>
      </c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>
        <f>IF(ISNUMBER(ROUNDDOWN(BR70/3,0)),ROUNDDOWN(BR70/3,0),"")</f>
        <v>100</v>
      </c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1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W64" s="30"/>
      <c r="CX64" s="30"/>
      <c r="CY64" s="30"/>
      <c r="CZ64" s="181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3"/>
      <c r="DL64" s="181"/>
      <c r="DM64" s="182"/>
      <c r="DN64" s="182"/>
      <c r="DO64" s="182"/>
      <c r="DP64" s="182"/>
      <c r="DQ64" s="183"/>
      <c r="DR64" s="37"/>
      <c r="DS64" s="38"/>
      <c r="DT64" s="38"/>
      <c r="DU64" s="38"/>
      <c r="DV64" s="38"/>
      <c r="DW64" s="39"/>
      <c r="DX64" s="225"/>
      <c r="DY64" s="226"/>
      <c r="DZ64" s="226"/>
      <c r="EA64" s="226"/>
      <c r="EB64" s="226"/>
      <c r="EC64" s="227"/>
      <c r="ED64" s="225"/>
      <c r="EE64" s="226"/>
      <c r="EF64" s="226"/>
      <c r="EG64" s="226"/>
      <c r="EH64" s="226"/>
      <c r="EI64" s="227"/>
      <c r="EJ64" s="225"/>
      <c r="EK64" s="226"/>
      <c r="EL64" s="226"/>
      <c r="EM64" s="226"/>
      <c r="EN64" s="226"/>
      <c r="EO64" s="227"/>
    </row>
    <row r="65" spans="2:145" ht="3.75" customHeight="1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P65" s="84"/>
      <c r="Q65" s="85"/>
      <c r="R65" s="85"/>
      <c r="S65" s="85"/>
      <c r="T65" s="85"/>
      <c r="U65" s="85"/>
      <c r="V65" s="85"/>
      <c r="W65" s="85"/>
      <c r="X65" s="86"/>
      <c r="Y65" s="21"/>
      <c r="Z65" s="128"/>
      <c r="AA65" s="129"/>
      <c r="AB65" s="129"/>
      <c r="AC65" s="129"/>
      <c r="AD65" s="129"/>
      <c r="AE65" s="129"/>
      <c r="AF65" s="129"/>
      <c r="AG65" s="129"/>
      <c r="AH65" s="130"/>
      <c r="AI65" s="21"/>
      <c r="AJ65" s="75"/>
      <c r="AK65" s="76"/>
      <c r="AL65" s="76"/>
      <c r="AM65" s="76"/>
      <c r="AN65" s="76"/>
      <c r="AO65" s="76"/>
      <c r="AP65" s="76"/>
      <c r="AQ65" s="76"/>
      <c r="AR65" s="77"/>
      <c r="AS65" s="21"/>
      <c r="AT65" s="75"/>
      <c r="AU65" s="76"/>
      <c r="AV65" s="76"/>
      <c r="AW65" s="76"/>
      <c r="AX65" s="76"/>
      <c r="AY65" s="76"/>
      <c r="AZ65" s="76"/>
      <c r="BA65" s="76"/>
      <c r="BB65" s="77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1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W65" s="30"/>
      <c r="CX65" s="30"/>
      <c r="CY65" s="30"/>
      <c r="CZ65" s="175" t="s">
        <v>50</v>
      </c>
      <c r="DA65" s="176"/>
      <c r="DB65" s="176"/>
      <c r="DC65" s="176"/>
      <c r="DD65" s="176"/>
      <c r="DE65" s="176"/>
      <c r="DF65" s="176"/>
      <c r="DG65" s="176"/>
      <c r="DH65" s="176"/>
      <c r="DI65" s="176"/>
      <c r="DJ65" s="176"/>
      <c r="DK65" s="177"/>
      <c r="DL65" s="175" t="s">
        <v>66</v>
      </c>
      <c r="DM65" s="176"/>
      <c r="DN65" s="176"/>
      <c r="DO65" s="176"/>
      <c r="DP65" s="176"/>
      <c r="DQ65" s="177"/>
      <c r="DR65" s="31">
        <f>IF(ISNUMBER(DX65+ED65+EJ65),DX65+ED65+EJ65,"")</f>
        <v>-1</v>
      </c>
      <c r="DS65" s="32"/>
      <c r="DT65" s="32"/>
      <c r="DU65" s="32"/>
      <c r="DV65" s="32"/>
      <c r="DW65" s="33"/>
      <c r="DX65" s="220">
        <f>Z75</f>
        <v>-1</v>
      </c>
      <c r="DY65" s="221"/>
      <c r="DZ65" s="221"/>
      <c r="EA65" s="221"/>
      <c r="EB65" s="221"/>
      <c r="EC65" s="222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</row>
    <row r="66" spans="2:145" ht="3.75" customHeight="1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P66" s="87"/>
      <c r="Q66" s="88"/>
      <c r="R66" s="88"/>
      <c r="S66" s="88"/>
      <c r="T66" s="88"/>
      <c r="U66" s="88"/>
      <c r="V66" s="88"/>
      <c r="W66" s="88"/>
      <c r="X66" s="89"/>
      <c r="Y66" s="21"/>
      <c r="Z66" s="131"/>
      <c r="AA66" s="132"/>
      <c r="AB66" s="132"/>
      <c r="AC66" s="132"/>
      <c r="AD66" s="132"/>
      <c r="AE66" s="132"/>
      <c r="AF66" s="132"/>
      <c r="AG66" s="132"/>
      <c r="AH66" s="133"/>
      <c r="AI66" s="21"/>
      <c r="AJ66" s="78"/>
      <c r="AK66" s="79"/>
      <c r="AL66" s="79"/>
      <c r="AM66" s="79"/>
      <c r="AN66" s="79"/>
      <c r="AO66" s="79"/>
      <c r="AP66" s="79"/>
      <c r="AQ66" s="79"/>
      <c r="AR66" s="80"/>
      <c r="AS66" s="21"/>
      <c r="AT66" s="78"/>
      <c r="AU66" s="79"/>
      <c r="AV66" s="79"/>
      <c r="AW66" s="79"/>
      <c r="AX66" s="79"/>
      <c r="AY66" s="79"/>
      <c r="AZ66" s="79"/>
      <c r="BA66" s="79"/>
      <c r="BB66" s="80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1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W66" s="30"/>
      <c r="CX66" s="30"/>
      <c r="CY66" s="30"/>
      <c r="CZ66" s="178"/>
      <c r="DA66" s="179"/>
      <c r="DB66" s="179"/>
      <c r="DC66" s="179"/>
      <c r="DD66" s="179"/>
      <c r="DE66" s="179"/>
      <c r="DF66" s="179"/>
      <c r="DG66" s="179"/>
      <c r="DH66" s="179"/>
      <c r="DI66" s="179"/>
      <c r="DJ66" s="179"/>
      <c r="DK66" s="180"/>
      <c r="DL66" s="178"/>
      <c r="DM66" s="179"/>
      <c r="DN66" s="179"/>
      <c r="DO66" s="179"/>
      <c r="DP66" s="179"/>
      <c r="DQ66" s="180"/>
      <c r="DR66" s="34"/>
      <c r="DS66" s="35"/>
      <c r="DT66" s="35"/>
      <c r="DU66" s="35"/>
      <c r="DV66" s="35"/>
      <c r="DW66" s="36"/>
      <c r="DX66" s="223"/>
      <c r="DY66" s="47"/>
      <c r="DZ66" s="47"/>
      <c r="EA66" s="47"/>
      <c r="EB66" s="47"/>
      <c r="EC66" s="224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</row>
    <row r="67" spans="2:145" ht="3.7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P67" s="28"/>
      <c r="Q67" s="28"/>
      <c r="R67" s="28"/>
      <c r="S67" s="28"/>
      <c r="T67" s="28"/>
      <c r="U67" s="28"/>
      <c r="V67" s="29"/>
      <c r="W67" s="29"/>
      <c r="X67" s="29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D67" s="44" t="s">
        <v>86</v>
      </c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>
        <f>IF(ISNUMBER(ROUNDDOWN(BR70*2/3,0)),ROUNDDOWN(BR70*2/3,0),"")</f>
        <v>200</v>
      </c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W67" s="30"/>
      <c r="CX67" s="30"/>
      <c r="CY67" s="30"/>
      <c r="CZ67" s="181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3"/>
      <c r="DL67" s="181"/>
      <c r="DM67" s="182"/>
      <c r="DN67" s="182"/>
      <c r="DO67" s="182"/>
      <c r="DP67" s="182"/>
      <c r="DQ67" s="183"/>
      <c r="DR67" s="37"/>
      <c r="DS67" s="38"/>
      <c r="DT67" s="38"/>
      <c r="DU67" s="38"/>
      <c r="DV67" s="38"/>
      <c r="DW67" s="39"/>
      <c r="DX67" s="225"/>
      <c r="DY67" s="226"/>
      <c r="DZ67" s="226"/>
      <c r="EA67" s="226"/>
      <c r="EB67" s="226"/>
      <c r="EC67" s="227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</row>
    <row r="68" spans="2:145" ht="3.75" customHeight="1">
      <c r="B68" s="90" t="s">
        <v>17</v>
      </c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P68" s="81">
        <v>10</v>
      </c>
      <c r="Q68" s="82"/>
      <c r="R68" s="82"/>
      <c r="S68" s="82"/>
      <c r="T68" s="82"/>
      <c r="U68" s="82"/>
      <c r="V68" s="82"/>
      <c r="W68" s="82"/>
      <c r="X68" s="83"/>
      <c r="Y68" s="21"/>
      <c r="Z68" s="125">
        <f>IF(ISNUMBER(P68),IF(AJ68=0,IF((P68-10)&lt;0,ROUNDUP(((P68-10)/2),0),ROUNDDOWN(((P68-10)/2),0))+IF(P68&lt;0,"-",0),AT68),"")</f>
        <v>0</v>
      </c>
      <c r="AA68" s="126"/>
      <c r="AB68" s="126"/>
      <c r="AC68" s="126"/>
      <c r="AD68" s="126"/>
      <c r="AE68" s="126"/>
      <c r="AF68" s="126"/>
      <c r="AG68" s="126"/>
      <c r="AH68" s="127"/>
      <c r="AI68" s="21"/>
      <c r="AJ68" s="72"/>
      <c r="AK68" s="73"/>
      <c r="AL68" s="73"/>
      <c r="AM68" s="73"/>
      <c r="AN68" s="73"/>
      <c r="AO68" s="73"/>
      <c r="AP68" s="73"/>
      <c r="AQ68" s="73"/>
      <c r="AR68" s="74"/>
      <c r="AS68" s="21"/>
      <c r="AT68" s="72" t="str">
        <f>IF(ISNUMBER(AJ68),IF((AJ68=NOT(P68))&lt;0,ROUNDUP(((AJ68-10)/2),0),ROUNDDOWN(((AJ68-10)/2),0))+IF(P68&lt;0,"-",0),"")</f>
        <v/>
      </c>
      <c r="AU68" s="73"/>
      <c r="AV68" s="73"/>
      <c r="AW68" s="73"/>
      <c r="AX68" s="73"/>
      <c r="AY68" s="73"/>
      <c r="AZ68" s="73"/>
      <c r="BA68" s="73"/>
      <c r="BB68" s="7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W68" s="30"/>
      <c r="CX68" s="30"/>
      <c r="CY68" s="30"/>
      <c r="CZ68" s="175" t="s">
        <v>51</v>
      </c>
      <c r="DA68" s="176"/>
      <c r="DB68" s="176"/>
      <c r="DC68" s="176"/>
      <c r="DD68" s="176"/>
      <c r="DE68" s="176"/>
      <c r="DF68" s="176"/>
      <c r="DG68" s="176"/>
      <c r="DH68" s="176"/>
      <c r="DI68" s="176"/>
      <c r="DJ68" s="176"/>
      <c r="DK68" s="177"/>
      <c r="DL68" s="175" t="s">
        <v>68</v>
      </c>
      <c r="DM68" s="176"/>
      <c r="DN68" s="176"/>
      <c r="DO68" s="176"/>
      <c r="DP68" s="176"/>
      <c r="DQ68" s="177"/>
      <c r="DR68" s="31">
        <f>IF(ISNUMBER(DX68+ED68+EJ68),DX68+ED68+EJ68,"")</f>
        <v>0</v>
      </c>
      <c r="DS68" s="32"/>
      <c r="DT68" s="32"/>
      <c r="DU68" s="32"/>
      <c r="DV68" s="32"/>
      <c r="DW68" s="33"/>
      <c r="DX68" s="220">
        <f>Z40</f>
        <v>4</v>
      </c>
      <c r="DY68" s="221"/>
      <c r="DZ68" s="221"/>
      <c r="EA68" s="221"/>
      <c r="EB68" s="221"/>
      <c r="EC68" s="222"/>
      <c r="ED68" s="30">
        <v>3</v>
      </c>
      <c r="EE68" s="30"/>
      <c r="EF68" s="30"/>
      <c r="EG68" s="30"/>
      <c r="EH68" s="30"/>
      <c r="EI68" s="30"/>
      <c r="EJ68" s="30">
        <f>BP164+BP179</f>
        <v>-7</v>
      </c>
      <c r="EK68" s="30"/>
      <c r="EL68" s="30"/>
      <c r="EM68" s="30"/>
      <c r="EN68" s="30"/>
      <c r="EO68" s="30"/>
    </row>
    <row r="69" spans="2:145" ht="3.75" customHeight="1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P69" s="84"/>
      <c r="Q69" s="85"/>
      <c r="R69" s="85"/>
      <c r="S69" s="85"/>
      <c r="T69" s="85"/>
      <c r="U69" s="85"/>
      <c r="V69" s="85"/>
      <c r="W69" s="85"/>
      <c r="X69" s="86"/>
      <c r="Y69" s="21"/>
      <c r="Z69" s="128"/>
      <c r="AA69" s="129"/>
      <c r="AB69" s="129"/>
      <c r="AC69" s="129"/>
      <c r="AD69" s="129"/>
      <c r="AE69" s="129"/>
      <c r="AF69" s="129"/>
      <c r="AG69" s="129"/>
      <c r="AH69" s="130"/>
      <c r="AI69" s="21"/>
      <c r="AJ69" s="75"/>
      <c r="AK69" s="76"/>
      <c r="AL69" s="76"/>
      <c r="AM69" s="76"/>
      <c r="AN69" s="76"/>
      <c r="AO69" s="76"/>
      <c r="AP69" s="76"/>
      <c r="AQ69" s="76"/>
      <c r="AR69" s="77"/>
      <c r="AS69" s="21"/>
      <c r="AT69" s="75"/>
      <c r="AU69" s="76"/>
      <c r="AV69" s="76"/>
      <c r="AW69" s="76"/>
      <c r="AX69" s="76"/>
      <c r="AY69" s="76"/>
      <c r="AZ69" s="76"/>
      <c r="BA69" s="76"/>
      <c r="BB69" s="77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W69" s="30"/>
      <c r="CX69" s="30"/>
      <c r="CY69" s="30"/>
      <c r="CZ69" s="178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80"/>
      <c r="DL69" s="178"/>
      <c r="DM69" s="179"/>
      <c r="DN69" s="179"/>
      <c r="DO69" s="179"/>
      <c r="DP69" s="179"/>
      <c r="DQ69" s="180"/>
      <c r="DR69" s="34"/>
      <c r="DS69" s="35"/>
      <c r="DT69" s="35"/>
      <c r="DU69" s="35"/>
      <c r="DV69" s="35"/>
      <c r="DW69" s="36"/>
      <c r="DX69" s="223"/>
      <c r="DY69" s="47"/>
      <c r="DZ69" s="47"/>
      <c r="EA69" s="47"/>
      <c r="EB69" s="47"/>
      <c r="EC69" s="224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</row>
    <row r="70" spans="2:145" ht="3.75" customHeight="1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P70" s="84"/>
      <c r="Q70" s="85"/>
      <c r="R70" s="85"/>
      <c r="S70" s="85"/>
      <c r="T70" s="85"/>
      <c r="U70" s="85"/>
      <c r="V70" s="85"/>
      <c r="W70" s="85"/>
      <c r="X70" s="86"/>
      <c r="Y70" s="21"/>
      <c r="Z70" s="128"/>
      <c r="AA70" s="129"/>
      <c r="AB70" s="129"/>
      <c r="AC70" s="129"/>
      <c r="AD70" s="129"/>
      <c r="AE70" s="129"/>
      <c r="AF70" s="129"/>
      <c r="AG70" s="129"/>
      <c r="AH70" s="130"/>
      <c r="AI70" s="21"/>
      <c r="AJ70" s="75"/>
      <c r="AK70" s="76"/>
      <c r="AL70" s="76"/>
      <c r="AM70" s="76"/>
      <c r="AN70" s="76"/>
      <c r="AO70" s="76"/>
      <c r="AP70" s="76"/>
      <c r="AQ70" s="76"/>
      <c r="AR70" s="77"/>
      <c r="AS70" s="21"/>
      <c r="AT70" s="75"/>
      <c r="AU70" s="76"/>
      <c r="AV70" s="76"/>
      <c r="AW70" s="76"/>
      <c r="AX70" s="76"/>
      <c r="AY70" s="76"/>
      <c r="AZ70" s="76"/>
      <c r="BA70" s="76"/>
      <c r="BB70" s="77"/>
      <c r="BD70" s="44" t="s">
        <v>87</v>
      </c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>
        <f>IF(ISNUMBER(P40),IF(P40&gt;=10,ROUND(25*2^(0.2*(P40-MOD(P40,5)))*IF(MOD(P40,5)&gt;=1,1.15,1)*IF(MOD(P40,5)&gt;=2,1.13,1)*IF(MOD(P40,5)&gt;=3,1.154,1)*IF(MOD(P40,5)&gt;=4,1.16667,1),0),P40*10),"")</f>
        <v>300</v>
      </c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W70" s="30"/>
      <c r="CX70" s="30"/>
      <c r="CY70" s="30"/>
      <c r="CZ70" s="181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3"/>
      <c r="DL70" s="181"/>
      <c r="DM70" s="182"/>
      <c r="DN70" s="182"/>
      <c r="DO70" s="182"/>
      <c r="DP70" s="182"/>
      <c r="DQ70" s="183"/>
      <c r="DR70" s="37"/>
      <c r="DS70" s="38"/>
      <c r="DT70" s="38"/>
      <c r="DU70" s="38"/>
      <c r="DV70" s="38"/>
      <c r="DW70" s="39"/>
      <c r="DX70" s="225"/>
      <c r="DY70" s="226"/>
      <c r="DZ70" s="226"/>
      <c r="EA70" s="226"/>
      <c r="EB70" s="226"/>
      <c r="EC70" s="227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</row>
    <row r="71" spans="2:145" ht="3.75" customHeight="1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P71" s="84"/>
      <c r="Q71" s="85"/>
      <c r="R71" s="85"/>
      <c r="S71" s="85"/>
      <c r="T71" s="85"/>
      <c r="U71" s="85"/>
      <c r="V71" s="85"/>
      <c r="W71" s="85"/>
      <c r="X71" s="86"/>
      <c r="Y71" s="21"/>
      <c r="Z71" s="128"/>
      <c r="AA71" s="129"/>
      <c r="AB71" s="129"/>
      <c r="AC71" s="129"/>
      <c r="AD71" s="129"/>
      <c r="AE71" s="129"/>
      <c r="AF71" s="129"/>
      <c r="AG71" s="129"/>
      <c r="AH71" s="130"/>
      <c r="AI71" s="21"/>
      <c r="AJ71" s="75"/>
      <c r="AK71" s="76"/>
      <c r="AL71" s="76"/>
      <c r="AM71" s="76"/>
      <c r="AN71" s="76"/>
      <c r="AO71" s="76"/>
      <c r="AP71" s="76"/>
      <c r="AQ71" s="76"/>
      <c r="AR71" s="77"/>
      <c r="AS71" s="21"/>
      <c r="AT71" s="75"/>
      <c r="AU71" s="76"/>
      <c r="AV71" s="76"/>
      <c r="AW71" s="76"/>
      <c r="AX71" s="76"/>
      <c r="AY71" s="76"/>
      <c r="AZ71" s="76"/>
      <c r="BA71" s="76"/>
      <c r="BB71" s="77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W71" s="30"/>
      <c r="CX71" s="30"/>
      <c r="CY71" s="30"/>
      <c r="CZ71" s="175" t="s">
        <v>108</v>
      </c>
      <c r="DA71" s="176"/>
      <c r="DB71" s="176"/>
      <c r="DC71" s="176"/>
      <c r="DD71" s="176"/>
      <c r="DE71" s="176"/>
      <c r="DF71" s="176"/>
      <c r="DG71" s="176"/>
      <c r="DH71" s="176"/>
      <c r="DI71" s="176"/>
      <c r="DJ71" s="176"/>
      <c r="DK71" s="177"/>
      <c r="DL71" s="175" t="s">
        <v>69</v>
      </c>
      <c r="DM71" s="176"/>
      <c r="DN71" s="176"/>
      <c r="DO71" s="176"/>
      <c r="DP71" s="176"/>
      <c r="DQ71" s="177"/>
      <c r="DR71" s="31">
        <f>IF(ISNUMBER(DX71+ED71+EJ71),DX71+ED71+EJ71,"")</f>
        <v>5</v>
      </c>
      <c r="DS71" s="32"/>
      <c r="DT71" s="32"/>
      <c r="DU71" s="32"/>
      <c r="DV71" s="32"/>
      <c r="DW71" s="33"/>
      <c r="DX71" s="220">
        <f>Z54</f>
        <v>5</v>
      </c>
      <c r="DY71" s="221"/>
      <c r="DZ71" s="221"/>
      <c r="EA71" s="221"/>
      <c r="EB71" s="221"/>
      <c r="EC71" s="222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</row>
    <row r="72" spans="2:145" ht="3.75" customHeight="1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P72" s="84"/>
      <c r="Q72" s="85"/>
      <c r="R72" s="85"/>
      <c r="S72" s="85"/>
      <c r="T72" s="85"/>
      <c r="U72" s="85"/>
      <c r="V72" s="85"/>
      <c r="W72" s="85"/>
      <c r="X72" s="86"/>
      <c r="Y72" s="21"/>
      <c r="Z72" s="128"/>
      <c r="AA72" s="129"/>
      <c r="AB72" s="129"/>
      <c r="AC72" s="129"/>
      <c r="AD72" s="129"/>
      <c r="AE72" s="129"/>
      <c r="AF72" s="129"/>
      <c r="AG72" s="129"/>
      <c r="AH72" s="130"/>
      <c r="AI72" s="21"/>
      <c r="AJ72" s="75"/>
      <c r="AK72" s="76"/>
      <c r="AL72" s="76"/>
      <c r="AM72" s="76"/>
      <c r="AN72" s="76"/>
      <c r="AO72" s="76"/>
      <c r="AP72" s="76"/>
      <c r="AQ72" s="76"/>
      <c r="AR72" s="77"/>
      <c r="AS72" s="21"/>
      <c r="AT72" s="75"/>
      <c r="AU72" s="76"/>
      <c r="AV72" s="76"/>
      <c r="AW72" s="76"/>
      <c r="AX72" s="76"/>
      <c r="AY72" s="76"/>
      <c r="AZ72" s="76"/>
      <c r="BA72" s="76"/>
      <c r="BB72" s="77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W72" s="30"/>
      <c r="CX72" s="30"/>
      <c r="CY72" s="30"/>
      <c r="CZ72" s="178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80"/>
      <c r="DL72" s="178"/>
      <c r="DM72" s="179"/>
      <c r="DN72" s="179"/>
      <c r="DO72" s="179"/>
      <c r="DP72" s="179"/>
      <c r="DQ72" s="180"/>
      <c r="DR72" s="34"/>
      <c r="DS72" s="35"/>
      <c r="DT72" s="35"/>
      <c r="DU72" s="35"/>
      <c r="DV72" s="35"/>
      <c r="DW72" s="36"/>
      <c r="DX72" s="223"/>
      <c r="DY72" s="47"/>
      <c r="DZ72" s="47"/>
      <c r="EA72" s="47"/>
      <c r="EB72" s="47"/>
      <c r="EC72" s="224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</row>
    <row r="73" spans="2:145" ht="3.75" customHeight="1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P73" s="87"/>
      <c r="Q73" s="88"/>
      <c r="R73" s="88"/>
      <c r="S73" s="88"/>
      <c r="T73" s="88"/>
      <c r="U73" s="88"/>
      <c r="V73" s="88"/>
      <c r="W73" s="88"/>
      <c r="X73" s="89"/>
      <c r="Y73" s="21"/>
      <c r="Z73" s="131"/>
      <c r="AA73" s="132"/>
      <c r="AB73" s="132"/>
      <c r="AC73" s="132"/>
      <c r="AD73" s="132"/>
      <c r="AE73" s="132"/>
      <c r="AF73" s="132"/>
      <c r="AG73" s="132"/>
      <c r="AH73" s="133"/>
      <c r="AI73" s="21"/>
      <c r="AJ73" s="78"/>
      <c r="AK73" s="79"/>
      <c r="AL73" s="79"/>
      <c r="AM73" s="79"/>
      <c r="AN73" s="79"/>
      <c r="AO73" s="79"/>
      <c r="AP73" s="79"/>
      <c r="AQ73" s="79"/>
      <c r="AR73" s="80"/>
      <c r="AS73" s="21"/>
      <c r="AT73" s="78"/>
      <c r="AU73" s="79"/>
      <c r="AV73" s="79"/>
      <c r="AW73" s="79"/>
      <c r="AX73" s="79"/>
      <c r="AY73" s="79"/>
      <c r="AZ73" s="79"/>
      <c r="BA73" s="79"/>
      <c r="BB73" s="80"/>
      <c r="BD73" s="43" t="s">
        <v>84</v>
      </c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135">
        <f>Sheet2!BO172</f>
        <v>99.58</v>
      </c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W73" s="30"/>
      <c r="CX73" s="30"/>
      <c r="CY73" s="30"/>
      <c r="CZ73" s="181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3"/>
      <c r="DL73" s="181"/>
      <c r="DM73" s="182"/>
      <c r="DN73" s="182"/>
      <c r="DO73" s="182"/>
      <c r="DP73" s="182"/>
      <c r="DQ73" s="183"/>
      <c r="DR73" s="37"/>
      <c r="DS73" s="38"/>
      <c r="DT73" s="38"/>
      <c r="DU73" s="38"/>
      <c r="DV73" s="38"/>
      <c r="DW73" s="39"/>
      <c r="DX73" s="225"/>
      <c r="DY73" s="226"/>
      <c r="DZ73" s="226"/>
      <c r="EA73" s="226"/>
      <c r="EB73" s="226"/>
      <c r="EC73" s="227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</row>
    <row r="74" spans="2:145" ht="3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28"/>
      <c r="Q74" s="28"/>
      <c r="R74" s="28"/>
      <c r="S74" s="28"/>
      <c r="T74" s="28"/>
      <c r="U74" s="28"/>
      <c r="V74" s="29"/>
      <c r="W74" s="29"/>
      <c r="X74" s="29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W74" s="30"/>
      <c r="CX74" s="30"/>
      <c r="CY74" s="30"/>
      <c r="CZ74" s="175" t="s">
        <v>170</v>
      </c>
      <c r="DA74" s="176"/>
      <c r="DB74" s="176"/>
      <c r="DC74" s="176"/>
      <c r="DD74" s="176"/>
      <c r="DE74" s="176"/>
      <c r="DF74" s="176"/>
      <c r="DG74" s="176"/>
      <c r="DH74" s="176"/>
      <c r="DI74" s="176"/>
      <c r="DJ74" s="176"/>
      <c r="DK74" s="177"/>
      <c r="DL74" s="175" t="s">
        <v>65</v>
      </c>
      <c r="DM74" s="176"/>
      <c r="DN74" s="176"/>
      <c r="DO74" s="176"/>
      <c r="DP74" s="176"/>
      <c r="DQ74" s="177"/>
      <c r="DR74" s="31">
        <f>IF(ISNUMBER(DX74+ED74+EJ74),DX74+ED74+EJ74,"")</f>
        <v>6</v>
      </c>
      <c r="DS74" s="32"/>
      <c r="DT74" s="32"/>
      <c r="DU74" s="32"/>
      <c r="DV74" s="32"/>
      <c r="DW74" s="33"/>
      <c r="DX74" s="220">
        <f>Z61</f>
        <v>0</v>
      </c>
      <c r="DY74" s="221"/>
      <c r="DZ74" s="221"/>
      <c r="EA74" s="221"/>
      <c r="EB74" s="221"/>
      <c r="EC74" s="222"/>
      <c r="ED74" s="30">
        <v>4</v>
      </c>
      <c r="EE74" s="30"/>
      <c r="EF74" s="30"/>
      <c r="EG74" s="30"/>
      <c r="EH74" s="30"/>
      <c r="EI74" s="30"/>
      <c r="EJ74" s="30">
        <f>2</f>
        <v>2</v>
      </c>
      <c r="EK74" s="30"/>
      <c r="EL74" s="30"/>
      <c r="EM74" s="30"/>
      <c r="EN74" s="30"/>
      <c r="EO74" s="30"/>
    </row>
    <row r="75" spans="2:145" ht="3.75" customHeight="1">
      <c r="B75" s="90" t="s">
        <v>18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P75" s="81">
        <v>8</v>
      </c>
      <c r="Q75" s="82"/>
      <c r="R75" s="82"/>
      <c r="S75" s="82"/>
      <c r="T75" s="82"/>
      <c r="U75" s="82"/>
      <c r="V75" s="82"/>
      <c r="W75" s="82"/>
      <c r="X75" s="83"/>
      <c r="Y75" s="21"/>
      <c r="Z75" s="125">
        <f>IF(ISNUMBER(P75),IF(AJ75=0,IF((P75-10)&lt;0,ROUNDUP(((P75-10)/2),0),ROUNDDOWN(((P75-10)/2),0))+IF(P75&lt;0,"-",0),AT75),"")</f>
        <v>-1</v>
      </c>
      <c r="AA75" s="126"/>
      <c r="AB75" s="126"/>
      <c r="AC75" s="126"/>
      <c r="AD75" s="126"/>
      <c r="AE75" s="126"/>
      <c r="AF75" s="126"/>
      <c r="AG75" s="126"/>
      <c r="AH75" s="127"/>
      <c r="AI75" s="21"/>
      <c r="AJ75" s="72"/>
      <c r="AK75" s="73"/>
      <c r="AL75" s="73"/>
      <c r="AM75" s="73"/>
      <c r="AN75" s="73"/>
      <c r="AO75" s="73"/>
      <c r="AP75" s="73"/>
      <c r="AQ75" s="73"/>
      <c r="AR75" s="74"/>
      <c r="AS75" s="21"/>
      <c r="AT75" s="72" t="str">
        <f>IF(ISNUMBER(AJ75),IF((AJ75=NOT(P75))&lt;0,ROUNDUP(((AJ75-10)/2),0),ROUNDDOWN(((AJ75-10)/2),0))+IF(P75&lt;0,"-",0),"")</f>
        <v/>
      </c>
      <c r="AU75" s="73"/>
      <c r="AV75" s="73"/>
      <c r="AW75" s="73"/>
      <c r="AX75" s="73"/>
      <c r="AY75" s="73"/>
      <c r="AZ75" s="73"/>
      <c r="BA75" s="73"/>
      <c r="BB75" s="74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W75" s="30"/>
      <c r="CX75" s="30"/>
      <c r="CY75" s="30"/>
      <c r="CZ75" s="178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80"/>
      <c r="DL75" s="178"/>
      <c r="DM75" s="179"/>
      <c r="DN75" s="179"/>
      <c r="DO75" s="179"/>
      <c r="DP75" s="179"/>
      <c r="DQ75" s="180"/>
      <c r="DR75" s="34"/>
      <c r="DS75" s="35"/>
      <c r="DT75" s="35"/>
      <c r="DU75" s="35"/>
      <c r="DV75" s="35"/>
      <c r="DW75" s="36"/>
      <c r="DX75" s="223"/>
      <c r="DY75" s="47"/>
      <c r="DZ75" s="47"/>
      <c r="EA75" s="47"/>
      <c r="EB75" s="47"/>
      <c r="EC75" s="224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</row>
    <row r="76" spans="2:145" ht="3.75" customHeight="1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P76" s="84"/>
      <c r="Q76" s="85"/>
      <c r="R76" s="85"/>
      <c r="S76" s="85"/>
      <c r="T76" s="85"/>
      <c r="U76" s="85"/>
      <c r="V76" s="85"/>
      <c r="W76" s="85"/>
      <c r="X76" s="86"/>
      <c r="Y76" s="21"/>
      <c r="Z76" s="128"/>
      <c r="AA76" s="129"/>
      <c r="AB76" s="129"/>
      <c r="AC76" s="129"/>
      <c r="AD76" s="129"/>
      <c r="AE76" s="129"/>
      <c r="AF76" s="129"/>
      <c r="AG76" s="129"/>
      <c r="AH76" s="130"/>
      <c r="AI76" s="21"/>
      <c r="AJ76" s="75"/>
      <c r="AK76" s="76"/>
      <c r="AL76" s="76"/>
      <c r="AM76" s="76"/>
      <c r="AN76" s="76"/>
      <c r="AO76" s="76"/>
      <c r="AP76" s="76"/>
      <c r="AQ76" s="76"/>
      <c r="AR76" s="77"/>
      <c r="AS76" s="21"/>
      <c r="AT76" s="75"/>
      <c r="AU76" s="76"/>
      <c r="AV76" s="76"/>
      <c r="AW76" s="76"/>
      <c r="AX76" s="76"/>
      <c r="AY76" s="76"/>
      <c r="AZ76" s="76"/>
      <c r="BA76" s="76"/>
      <c r="BB76" s="77"/>
      <c r="CW76" s="30"/>
      <c r="CX76" s="30"/>
      <c r="CY76" s="30"/>
      <c r="CZ76" s="181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3"/>
      <c r="DL76" s="181"/>
      <c r="DM76" s="182"/>
      <c r="DN76" s="182"/>
      <c r="DO76" s="182"/>
      <c r="DP76" s="182"/>
      <c r="DQ76" s="183"/>
      <c r="DR76" s="37"/>
      <c r="DS76" s="38"/>
      <c r="DT76" s="38"/>
      <c r="DU76" s="38"/>
      <c r="DV76" s="38"/>
      <c r="DW76" s="39"/>
      <c r="DX76" s="225"/>
      <c r="DY76" s="226"/>
      <c r="DZ76" s="226"/>
      <c r="EA76" s="226"/>
      <c r="EB76" s="226"/>
      <c r="EC76" s="227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</row>
    <row r="77" spans="2:145" ht="3.75" customHeight="1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P77" s="84"/>
      <c r="Q77" s="85"/>
      <c r="R77" s="85"/>
      <c r="S77" s="85"/>
      <c r="T77" s="85"/>
      <c r="U77" s="85"/>
      <c r="V77" s="85"/>
      <c r="W77" s="85"/>
      <c r="X77" s="86"/>
      <c r="Y77" s="21"/>
      <c r="Z77" s="128"/>
      <c r="AA77" s="129"/>
      <c r="AB77" s="129"/>
      <c r="AC77" s="129"/>
      <c r="AD77" s="129"/>
      <c r="AE77" s="129"/>
      <c r="AF77" s="129"/>
      <c r="AG77" s="129"/>
      <c r="AH77" s="130"/>
      <c r="AI77" s="21"/>
      <c r="AJ77" s="75"/>
      <c r="AK77" s="76"/>
      <c r="AL77" s="76"/>
      <c r="AM77" s="76"/>
      <c r="AN77" s="76"/>
      <c r="AO77" s="76"/>
      <c r="AP77" s="76"/>
      <c r="AQ77" s="76"/>
      <c r="AR77" s="77"/>
      <c r="AS77" s="21"/>
      <c r="AT77" s="75"/>
      <c r="AU77" s="76"/>
      <c r="AV77" s="76"/>
      <c r="AW77" s="76"/>
      <c r="AX77" s="76"/>
      <c r="AY77" s="76"/>
      <c r="AZ77" s="76"/>
      <c r="BA77" s="76"/>
      <c r="BB77" s="77"/>
      <c r="BI77" s="1"/>
      <c r="BJ77" s="1"/>
      <c r="BK77" s="1"/>
      <c r="BL77" s="1"/>
      <c r="BM77" s="1"/>
      <c r="BN77" s="1"/>
      <c r="BO77" s="1"/>
      <c r="BP77" s="6"/>
      <c r="BQ77" s="30"/>
      <c r="BR77" s="30"/>
      <c r="BS77" s="30"/>
      <c r="BT77" s="30"/>
      <c r="BU77" s="30"/>
      <c r="BV77" s="30"/>
      <c r="BW77" s="30"/>
      <c r="CW77" s="30"/>
      <c r="CX77" s="30"/>
      <c r="CY77" s="30"/>
      <c r="CZ77" s="175" t="s">
        <v>52</v>
      </c>
      <c r="DA77" s="176"/>
      <c r="DB77" s="176"/>
      <c r="DC77" s="176"/>
      <c r="DD77" s="176"/>
      <c r="DE77" s="176"/>
      <c r="DF77" s="176"/>
      <c r="DG77" s="176"/>
      <c r="DH77" s="176"/>
      <c r="DI77" s="176"/>
      <c r="DJ77" s="176"/>
      <c r="DK77" s="177"/>
      <c r="DL77" s="175" t="s">
        <v>66</v>
      </c>
      <c r="DM77" s="176"/>
      <c r="DN77" s="176"/>
      <c r="DO77" s="176"/>
      <c r="DP77" s="176"/>
      <c r="DQ77" s="177"/>
      <c r="DR77" s="31">
        <f>IF(ISNUMBER(DX77+ED77+EJ77),DX77+ED77+EJ77,"")</f>
        <v>-1</v>
      </c>
      <c r="DS77" s="32"/>
      <c r="DT77" s="32"/>
      <c r="DU77" s="32"/>
      <c r="DV77" s="32"/>
      <c r="DW77" s="33"/>
      <c r="DX77" s="220">
        <f>Z75</f>
        <v>-1</v>
      </c>
      <c r="DY77" s="221"/>
      <c r="DZ77" s="221"/>
      <c r="EA77" s="221"/>
      <c r="EB77" s="221"/>
      <c r="EC77" s="222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</row>
    <row r="78" spans="2:145" ht="3.75" customHeight="1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P78" s="84"/>
      <c r="Q78" s="85"/>
      <c r="R78" s="85"/>
      <c r="S78" s="85"/>
      <c r="T78" s="85"/>
      <c r="U78" s="85"/>
      <c r="V78" s="85"/>
      <c r="W78" s="85"/>
      <c r="X78" s="86"/>
      <c r="Y78" s="21"/>
      <c r="Z78" s="128"/>
      <c r="AA78" s="129"/>
      <c r="AB78" s="129"/>
      <c r="AC78" s="129"/>
      <c r="AD78" s="129"/>
      <c r="AE78" s="129"/>
      <c r="AF78" s="129"/>
      <c r="AG78" s="129"/>
      <c r="AH78" s="130"/>
      <c r="AI78" s="21"/>
      <c r="AJ78" s="75"/>
      <c r="AK78" s="76"/>
      <c r="AL78" s="76"/>
      <c r="AM78" s="76"/>
      <c r="AN78" s="76"/>
      <c r="AO78" s="76"/>
      <c r="AP78" s="76"/>
      <c r="AQ78" s="76"/>
      <c r="AR78" s="77"/>
      <c r="AS78" s="21"/>
      <c r="AT78" s="75"/>
      <c r="AU78" s="76"/>
      <c r="AV78" s="76"/>
      <c r="AW78" s="76"/>
      <c r="AX78" s="76"/>
      <c r="AY78" s="76"/>
      <c r="AZ78" s="76"/>
      <c r="BA78" s="76"/>
      <c r="BB78" s="77"/>
      <c r="BI78" s="1"/>
      <c r="BJ78" s="1"/>
      <c r="BK78" s="1"/>
      <c r="BL78" s="1"/>
      <c r="BM78" s="1"/>
      <c r="BN78" s="1"/>
      <c r="BO78" s="1"/>
      <c r="BP78" s="6"/>
      <c r="BQ78" s="30"/>
      <c r="BR78" s="30"/>
      <c r="BS78" s="30"/>
      <c r="BT78" s="30"/>
      <c r="BU78" s="30"/>
      <c r="BV78" s="30"/>
      <c r="BW78" s="30"/>
      <c r="CW78" s="30"/>
      <c r="CX78" s="30"/>
      <c r="CY78" s="30"/>
      <c r="CZ78" s="178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80"/>
      <c r="DL78" s="178"/>
      <c r="DM78" s="179"/>
      <c r="DN78" s="179"/>
      <c r="DO78" s="179"/>
      <c r="DP78" s="179"/>
      <c r="DQ78" s="180"/>
      <c r="DR78" s="34"/>
      <c r="DS78" s="35"/>
      <c r="DT78" s="35"/>
      <c r="DU78" s="35"/>
      <c r="DV78" s="35"/>
      <c r="DW78" s="36"/>
      <c r="DX78" s="223"/>
      <c r="DY78" s="47"/>
      <c r="DZ78" s="47"/>
      <c r="EA78" s="47"/>
      <c r="EB78" s="47"/>
      <c r="EC78" s="224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</row>
    <row r="79" spans="2:145" ht="3.75" customHeight="1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P79" s="84"/>
      <c r="Q79" s="85"/>
      <c r="R79" s="85"/>
      <c r="S79" s="85"/>
      <c r="T79" s="85"/>
      <c r="U79" s="85"/>
      <c r="V79" s="85"/>
      <c r="W79" s="85"/>
      <c r="X79" s="86"/>
      <c r="Y79" s="21"/>
      <c r="Z79" s="128"/>
      <c r="AA79" s="129"/>
      <c r="AB79" s="129"/>
      <c r="AC79" s="129"/>
      <c r="AD79" s="129"/>
      <c r="AE79" s="129"/>
      <c r="AF79" s="129"/>
      <c r="AG79" s="129"/>
      <c r="AH79" s="130"/>
      <c r="AI79" s="21"/>
      <c r="AJ79" s="75"/>
      <c r="AK79" s="76"/>
      <c r="AL79" s="76"/>
      <c r="AM79" s="76"/>
      <c r="AN79" s="76"/>
      <c r="AO79" s="76"/>
      <c r="AP79" s="76"/>
      <c r="AQ79" s="76"/>
      <c r="AR79" s="77"/>
      <c r="AS79" s="21"/>
      <c r="AT79" s="75"/>
      <c r="AU79" s="76"/>
      <c r="AV79" s="76"/>
      <c r="AW79" s="76"/>
      <c r="AX79" s="76"/>
      <c r="AY79" s="76"/>
      <c r="AZ79" s="76"/>
      <c r="BA79" s="76"/>
      <c r="BB79" s="77"/>
      <c r="BI79" s="1"/>
      <c r="BJ79" s="1"/>
      <c r="BK79" s="1"/>
      <c r="BL79" s="1"/>
      <c r="BM79" s="1"/>
      <c r="BN79" s="1"/>
      <c r="BO79" s="1"/>
      <c r="BP79" s="6"/>
      <c r="BQ79" s="30"/>
      <c r="BR79" s="30"/>
      <c r="BS79" s="30"/>
      <c r="BT79" s="30"/>
      <c r="BU79" s="30"/>
      <c r="BV79" s="30"/>
      <c r="BW79" s="30"/>
      <c r="CW79" s="30"/>
      <c r="CX79" s="30"/>
      <c r="CY79" s="30"/>
      <c r="CZ79" s="181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3"/>
      <c r="DL79" s="181"/>
      <c r="DM79" s="182"/>
      <c r="DN79" s="182"/>
      <c r="DO79" s="182"/>
      <c r="DP79" s="182"/>
      <c r="DQ79" s="183"/>
      <c r="DR79" s="37"/>
      <c r="DS79" s="38"/>
      <c r="DT79" s="38"/>
      <c r="DU79" s="38"/>
      <c r="DV79" s="38"/>
      <c r="DW79" s="39"/>
      <c r="DX79" s="225"/>
      <c r="DY79" s="226"/>
      <c r="DZ79" s="226"/>
      <c r="EA79" s="226"/>
      <c r="EB79" s="226"/>
      <c r="EC79" s="227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</row>
    <row r="80" spans="2:145" ht="3.75" customHeight="1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P80" s="87"/>
      <c r="Q80" s="88"/>
      <c r="R80" s="88"/>
      <c r="S80" s="88"/>
      <c r="T80" s="88"/>
      <c r="U80" s="88"/>
      <c r="V80" s="88"/>
      <c r="W80" s="88"/>
      <c r="X80" s="89"/>
      <c r="Y80" s="21"/>
      <c r="Z80" s="131"/>
      <c r="AA80" s="132"/>
      <c r="AB80" s="132"/>
      <c r="AC80" s="132"/>
      <c r="AD80" s="132"/>
      <c r="AE80" s="132"/>
      <c r="AF80" s="132"/>
      <c r="AG80" s="132"/>
      <c r="AH80" s="133"/>
      <c r="AI80" s="21"/>
      <c r="AJ80" s="78"/>
      <c r="AK80" s="79"/>
      <c r="AL80" s="79"/>
      <c r="AM80" s="79"/>
      <c r="AN80" s="79"/>
      <c r="AO80" s="79"/>
      <c r="AP80" s="79"/>
      <c r="AQ80" s="79"/>
      <c r="AR80" s="80"/>
      <c r="AS80" s="21"/>
      <c r="AT80" s="78"/>
      <c r="AU80" s="79"/>
      <c r="AV80" s="79"/>
      <c r="AW80" s="79"/>
      <c r="AX80" s="79"/>
      <c r="AY80" s="79"/>
      <c r="AZ80" s="79"/>
      <c r="BA80" s="79"/>
      <c r="BB80" s="80"/>
      <c r="BI80" s="1"/>
      <c r="BJ80" s="1"/>
      <c r="BK80" s="1"/>
      <c r="BL80" s="1"/>
      <c r="BM80" s="1"/>
      <c r="BN80" s="1"/>
      <c r="BO80" s="1"/>
      <c r="BP80" s="1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W80" s="30"/>
      <c r="CX80" s="30"/>
      <c r="CY80" s="30"/>
      <c r="CZ80" s="175" t="s">
        <v>53</v>
      </c>
      <c r="DA80" s="176"/>
      <c r="DB80" s="176"/>
      <c r="DC80" s="176"/>
      <c r="DD80" s="176"/>
      <c r="DE80" s="176"/>
      <c r="DF80" s="176"/>
      <c r="DG80" s="176"/>
      <c r="DH80" s="176"/>
      <c r="DI80" s="176"/>
      <c r="DJ80" s="176"/>
      <c r="DK80" s="177"/>
      <c r="DL80" s="175" t="s">
        <v>66</v>
      </c>
      <c r="DM80" s="176"/>
      <c r="DN80" s="176"/>
      <c r="DO80" s="176"/>
      <c r="DP80" s="176"/>
      <c r="DQ80" s="177"/>
      <c r="DR80" s="31">
        <f>IF(ISNUMBER(DX80+ED80+EJ80),DX80+ED80+EJ80,"")</f>
        <v>-1</v>
      </c>
      <c r="DS80" s="32"/>
      <c r="DT80" s="32"/>
      <c r="DU80" s="32"/>
      <c r="DV80" s="32"/>
      <c r="DW80" s="33"/>
      <c r="DX80" s="220">
        <f>Z75</f>
        <v>-1</v>
      </c>
      <c r="DY80" s="221"/>
      <c r="DZ80" s="221"/>
      <c r="EA80" s="221"/>
      <c r="EB80" s="221"/>
      <c r="EC80" s="222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</row>
    <row r="81" spans="2:145" ht="3.75" customHeight="1">
      <c r="BI81" s="1"/>
      <c r="BJ81" s="1"/>
      <c r="BK81" s="1"/>
      <c r="BL81" s="1"/>
      <c r="BM81" s="1"/>
      <c r="BN81" s="1"/>
      <c r="BO81" s="1"/>
      <c r="BP81" s="1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W81" s="30"/>
      <c r="CX81" s="30"/>
      <c r="CY81" s="30"/>
      <c r="CZ81" s="178"/>
      <c r="DA81" s="179"/>
      <c r="DB81" s="179"/>
      <c r="DC81" s="179"/>
      <c r="DD81" s="179"/>
      <c r="DE81" s="179"/>
      <c r="DF81" s="179"/>
      <c r="DG81" s="179"/>
      <c r="DH81" s="179"/>
      <c r="DI81" s="179"/>
      <c r="DJ81" s="179"/>
      <c r="DK81" s="180"/>
      <c r="DL81" s="178"/>
      <c r="DM81" s="179"/>
      <c r="DN81" s="179"/>
      <c r="DO81" s="179"/>
      <c r="DP81" s="179"/>
      <c r="DQ81" s="180"/>
      <c r="DR81" s="34"/>
      <c r="DS81" s="35"/>
      <c r="DT81" s="35"/>
      <c r="DU81" s="35"/>
      <c r="DV81" s="35"/>
      <c r="DW81" s="36"/>
      <c r="DX81" s="223"/>
      <c r="DY81" s="47"/>
      <c r="DZ81" s="47"/>
      <c r="EA81" s="47"/>
      <c r="EB81" s="47"/>
      <c r="EC81" s="224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</row>
    <row r="82" spans="2:145" ht="3.75" customHeight="1">
      <c r="B82" s="43" t="s">
        <v>34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Z82" s="43" t="s">
        <v>20</v>
      </c>
      <c r="AA82" s="43"/>
      <c r="AB82" s="43"/>
      <c r="AC82" s="43"/>
      <c r="AD82" s="43"/>
      <c r="AE82" s="43"/>
      <c r="AG82" s="43" t="s">
        <v>23</v>
      </c>
      <c r="AH82" s="43"/>
      <c r="AI82" s="43"/>
      <c r="AJ82" s="43"/>
      <c r="AK82" s="43"/>
      <c r="AL82" s="43"/>
      <c r="AN82" s="43" t="s">
        <v>38</v>
      </c>
      <c r="AO82" s="43"/>
      <c r="AP82" s="43"/>
      <c r="AQ82" s="43"/>
      <c r="AR82" s="43"/>
      <c r="AS82" s="43"/>
      <c r="AU82" s="43" t="s">
        <v>39</v>
      </c>
      <c r="AV82" s="43"/>
      <c r="AW82" s="43"/>
      <c r="AX82" s="43"/>
      <c r="AY82" s="43"/>
      <c r="AZ82" s="43"/>
      <c r="BB82" s="43" t="s">
        <v>27</v>
      </c>
      <c r="BC82" s="43"/>
      <c r="BD82" s="43"/>
      <c r="BE82" s="43"/>
      <c r="BF82" s="43"/>
      <c r="BG82" s="43"/>
      <c r="BI82" s="43" t="s">
        <v>40</v>
      </c>
      <c r="BJ82" s="44"/>
      <c r="BK82" s="44"/>
      <c r="BL82" s="44"/>
      <c r="BM82" s="44"/>
      <c r="BN82" s="44"/>
      <c r="BO82" s="1"/>
      <c r="BP82" s="1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W82" s="30"/>
      <c r="CX82" s="30"/>
      <c r="CY82" s="30"/>
      <c r="CZ82" s="181"/>
      <c r="DA82" s="182"/>
      <c r="DB82" s="182"/>
      <c r="DC82" s="182"/>
      <c r="DD82" s="182"/>
      <c r="DE82" s="182"/>
      <c r="DF82" s="182"/>
      <c r="DG82" s="182"/>
      <c r="DH82" s="182"/>
      <c r="DI82" s="182"/>
      <c r="DJ82" s="182"/>
      <c r="DK82" s="183"/>
      <c r="DL82" s="181"/>
      <c r="DM82" s="182"/>
      <c r="DN82" s="182"/>
      <c r="DO82" s="182"/>
      <c r="DP82" s="182"/>
      <c r="DQ82" s="183"/>
      <c r="DR82" s="37"/>
      <c r="DS82" s="38"/>
      <c r="DT82" s="38"/>
      <c r="DU82" s="38"/>
      <c r="DV82" s="38"/>
      <c r="DW82" s="39"/>
      <c r="DX82" s="225"/>
      <c r="DY82" s="226"/>
      <c r="DZ82" s="226"/>
      <c r="EA82" s="226"/>
      <c r="EB82" s="226"/>
      <c r="EC82" s="227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</row>
    <row r="83" spans="2:145" ht="3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Z83" s="43"/>
      <c r="AA83" s="43"/>
      <c r="AB83" s="43"/>
      <c r="AC83" s="43"/>
      <c r="AD83" s="43"/>
      <c r="AE83" s="43"/>
      <c r="AG83" s="43"/>
      <c r="AH83" s="43"/>
      <c r="AI83" s="43"/>
      <c r="AJ83" s="43"/>
      <c r="AK83" s="43"/>
      <c r="AL83" s="43"/>
      <c r="AN83" s="43"/>
      <c r="AO83" s="43"/>
      <c r="AP83" s="43"/>
      <c r="AQ83" s="43"/>
      <c r="AR83" s="43"/>
      <c r="AS83" s="43"/>
      <c r="AU83" s="43"/>
      <c r="AV83" s="43"/>
      <c r="AW83" s="43"/>
      <c r="AX83" s="43"/>
      <c r="AY83" s="43"/>
      <c r="AZ83" s="43"/>
      <c r="BB83" s="43"/>
      <c r="BC83" s="43"/>
      <c r="BD83" s="43"/>
      <c r="BE83" s="43"/>
      <c r="BF83" s="43"/>
      <c r="BG83" s="43"/>
      <c r="BI83" s="44"/>
      <c r="BJ83" s="44"/>
      <c r="BK83" s="44"/>
      <c r="BL83" s="44"/>
      <c r="BM83" s="44"/>
      <c r="BN83" s="44"/>
      <c r="BO83" s="1"/>
      <c r="BP83" s="1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W83" s="30"/>
      <c r="CX83" s="30"/>
      <c r="CY83" s="30"/>
      <c r="CZ83" s="175" t="s">
        <v>109</v>
      </c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7"/>
      <c r="DL83" s="175" t="s">
        <v>67</v>
      </c>
      <c r="DM83" s="176"/>
      <c r="DN83" s="176"/>
      <c r="DO83" s="176"/>
      <c r="DP83" s="176"/>
      <c r="DQ83" s="177"/>
      <c r="DR83" s="31">
        <f>IF(ISNUMBER(DX83+ED83+EJ83),DX83+ED83+EJ83,"")</f>
        <v>-6</v>
      </c>
      <c r="DS83" s="32"/>
      <c r="DT83" s="32"/>
      <c r="DU83" s="32"/>
      <c r="DV83" s="32"/>
      <c r="DW83" s="33"/>
      <c r="DX83" s="220">
        <f>Z47</f>
        <v>1</v>
      </c>
      <c r="DY83" s="221"/>
      <c r="DZ83" s="221"/>
      <c r="EA83" s="221"/>
      <c r="EB83" s="221"/>
      <c r="EC83" s="222"/>
      <c r="ED83" s="30"/>
      <c r="EE83" s="30"/>
      <c r="EF83" s="30"/>
      <c r="EG83" s="30"/>
      <c r="EH83" s="30"/>
      <c r="EI83" s="30"/>
      <c r="EJ83" s="30">
        <f>BP164+BP179</f>
        <v>-7</v>
      </c>
      <c r="EK83" s="30"/>
      <c r="EL83" s="30"/>
      <c r="EM83" s="30"/>
      <c r="EN83" s="30"/>
      <c r="EO83" s="30"/>
    </row>
    <row r="84" spans="2:145" ht="3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Z84" s="43"/>
      <c r="AA84" s="43"/>
      <c r="AB84" s="43"/>
      <c r="AC84" s="43"/>
      <c r="AD84" s="43"/>
      <c r="AE84" s="43"/>
      <c r="AG84" s="43"/>
      <c r="AH84" s="43"/>
      <c r="AI84" s="43"/>
      <c r="AJ84" s="43"/>
      <c r="AK84" s="43"/>
      <c r="AL84" s="43"/>
      <c r="AN84" s="43"/>
      <c r="AO84" s="43"/>
      <c r="AP84" s="43"/>
      <c r="AQ84" s="43"/>
      <c r="AR84" s="43"/>
      <c r="AS84" s="43"/>
      <c r="AU84" s="43"/>
      <c r="AV84" s="43"/>
      <c r="AW84" s="43"/>
      <c r="AX84" s="43"/>
      <c r="AY84" s="43"/>
      <c r="AZ84" s="43"/>
      <c r="BB84" s="43"/>
      <c r="BC84" s="43"/>
      <c r="BD84" s="43"/>
      <c r="BE84" s="43"/>
      <c r="BF84" s="43"/>
      <c r="BG84" s="43"/>
      <c r="BI84" s="44"/>
      <c r="BJ84" s="44"/>
      <c r="BK84" s="44"/>
      <c r="BL84" s="44"/>
      <c r="BM84" s="44"/>
      <c r="BN84" s="44"/>
      <c r="BO84" s="1"/>
      <c r="BP84" s="1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W84" s="30"/>
      <c r="CX84" s="30"/>
      <c r="CY84" s="30"/>
      <c r="CZ84" s="178"/>
      <c r="DA84" s="179"/>
      <c r="DB84" s="179"/>
      <c r="DC84" s="179"/>
      <c r="DD84" s="179"/>
      <c r="DE84" s="179"/>
      <c r="DF84" s="179"/>
      <c r="DG84" s="179"/>
      <c r="DH84" s="179"/>
      <c r="DI84" s="179"/>
      <c r="DJ84" s="179"/>
      <c r="DK84" s="180"/>
      <c r="DL84" s="178"/>
      <c r="DM84" s="179"/>
      <c r="DN84" s="179"/>
      <c r="DO84" s="179"/>
      <c r="DP84" s="179"/>
      <c r="DQ84" s="180"/>
      <c r="DR84" s="34"/>
      <c r="DS84" s="35"/>
      <c r="DT84" s="35"/>
      <c r="DU84" s="35"/>
      <c r="DV84" s="35"/>
      <c r="DW84" s="36"/>
      <c r="DX84" s="223"/>
      <c r="DY84" s="47"/>
      <c r="DZ84" s="47"/>
      <c r="EA84" s="47"/>
      <c r="EB84" s="47"/>
      <c r="EC84" s="224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</row>
    <row r="85" spans="2:145" ht="3.75" customHeight="1">
      <c r="BI85" s="1"/>
      <c r="BJ85" s="1"/>
      <c r="BK85" s="1"/>
      <c r="BL85" s="1"/>
      <c r="BM85" s="1"/>
      <c r="BN85" s="1"/>
      <c r="BO85" s="1"/>
      <c r="BP85" s="1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W85" s="30"/>
      <c r="CX85" s="30"/>
      <c r="CY85" s="30"/>
      <c r="CZ85" s="181"/>
      <c r="DA85" s="182"/>
      <c r="DB85" s="182"/>
      <c r="DC85" s="182"/>
      <c r="DD85" s="182"/>
      <c r="DE85" s="182"/>
      <c r="DF85" s="182"/>
      <c r="DG85" s="182"/>
      <c r="DH85" s="182"/>
      <c r="DI85" s="182"/>
      <c r="DJ85" s="182"/>
      <c r="DK85" s="183"/>
      <c r="DL85" s="181"/>
      <c r="DM85" s="182"/>
      <c r="DN85" s="182"/>
      <c r="DO85" s="182"/>
      <c r="DP85" s="182"/>
      <c r="DQ85" s="183"/>
      <c r="DR85" s="37"/>
      <c r="DS85" s="38"/>
      <c r="DT85" s="38"/>
      <c r="DU85" s="38"/>
      <c r="DV85" s="38"/>
      <c r="DW85" s="39"/>
      <c r="DX85" s="225"/>
      <c r="DY85" s="226"/>
      <c r="DZ85" s="226"/>
      <c r="EA85" s="226"/>
      <c r="EB85" s="226"/>
      <c r="EC85" s="227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</row>
    <row r="86" spans="2:145" ht="3.75" customHeight="1">
      <c r="B86" s="91" t="s">
        <v>35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Z86" s="93">
        <f>IF(ISNUMBER(AG86+AN86+AU86+BB86),AG86+AN86+AU86+BB86,"")</f>
        <v>8</v>
      </c>
      <c r="AA86" s="94"/>
      <c r="AB86" s="94"/>
      <c r="AC86" s="94"/>
      <c r="AD86" s="94"/>
      <c r="AE86" s="95"/>
      <c r="AG86" s="120">
        <v>3</v>
      </c>
      <c r="AH86" s="45"/>
      <c r="AI86" s="45"/>
      <c r="AJ86" s="45"/>
      <c r="AK86" s="45"/>
      <c r="AL86" s="45"/>
      <c r="AM86" s="10"/>
      <c r="AN86" s="45">
        <f>Z54</f>
        <v>5</v>
      </c>
      <c r="AO86" s="45"/>
      <c r="AP86" s="45"/>
      <c r="AQ86" s="45"/>
      <c r="AR86" s="45"/>
      <c r="AS86" s="45"/>
      <c r="AT86" s="10"/>
      <c r="AU86" s="45"/>
      <c r="AV86" s="45"/>
      <c r="AW86" s="45"/>
      <c r="AX86" s="45"/>
      <c r="AY86" s="45"/>
      <c r="AZ86" s="45"/>
      <c r="BA86" s="10"/>
      <c r="BB86" s="45"/>
      <c r="BC86" s="45"/>
      <c r="BD86" s="45"/>
      <c r="BE86" s="45"/>
      <c r="BF86" s="45"/>
      <c r="BG86" s="45"/>
      <c r="BH86" s="10"/>
      <c r="BI86" s="45"/>
      <c r="BJ86" s="45"/>
      <c r="BK86" s="45"/>
      <c r="BL86" s="45"/>
      <c r="BM86" s="45"/>
      <c r="BN86" s="46"/>
      <c r="BO86" s="1"/>
      <c r="BP86" s="1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W86" s="30"/>
      <c r="CX86" s="30"/>
      <c r="CY86" s="30"/>
      <c r="CZ86" s="175" t="s">
        <v>54</v>
      </c>
      <c r="DA86" s="176"/>
      <c r="DB86" s="176"/>
      <c r="DC86" s="176"/>
      <c r="DD86" s="176"/>
      <c r="DE86" s="176"/>
      <c r="DF86" s="176"/>
      <c r="DG86" s="176"/>
      <c r="DH86" s="176"/>
      <c r="DI86" s="176"/>
      <c r="DJ86" s="176"/>
      <c r="DK86" s="177"/>
      <c r="DL86" s="175" t="s">
        <v>65</v>
      </c>
      <c r="DM86" s="176"/>
      <c r="DN86" s="176"/>
      <c r="DO86" s="176"/>
      <c r="DP86" s="176"/>
      <c r="DQ86" s="177"/>
      <c r="DR86" s="31">
        <f>IF(ISNUMBER(DX86+ED86+EJ86),DX86+ED86+EJ86,"")</f>
        <v>0</v>
      </c>
      <c r="DS86" s="32"/>
      <c r="DT86" s="32"/>
      <c r="DU86" s="32"/>
      <c r="DV86" s="32"/>
      <c r="DW86" s="33"/>
      <c r="DX86" s="220">
        <f>Z61</f>
        <v>0</v>
      </c>
      <c r="DY86" s="221"/>
      <c r="DZ86" s="221"/>
      <c r="EA86" s="221"/>
      <c r="EB86" s="221"/>
      <c r="EC86" s="222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</row>
    <row r="87" spans="2:145" ht="3.75" customHeight="1"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Z87" s="96"/>
      <c r="AA87" s="35"/>
      <c r="AB87" s="35"/>
      <c r="AC87" s="35"/>
      <c r="AD87" s="35"/>
      <c r="AE87" s="97"/>
      <c r="AG87" s="121"/>
      <c r="AH87" s="47"/>
      <c r="AI87" s="47"/>
      <c r="AJ87" s="47"/>
      <c r="AK87" s="47"/>
      <c r="AL87" s="47"/>
      <c r="AM87" s="12"/>
      <c r="AN87" s="47"/>
      <c r="AO87" s="47"/>
      <c r="AP87" s="47"/>
      <c r="AQ87" s="47"/>
      <c r="AR87" s="47"/>
      <c r="AS87" s="47"/>
      <c r="AT87" s="12"/>
      <c r="AU87" s="47"/>
      <c r="AV87" s="47"/>
      <c r="AW87" s="47"/>
      <c r="AX87" s="47"/>
      <c r="AY87" s="47"/>
      <c r="AZ87" s="47"/>
      <c r="BA87" s="12"/>
      <c r="BB87" s="47"/>
      <c r="BC87" s="47"/>
      <c r="BD87" s="47"/>
      <c r="BE87" s="47"/>
      <c r="BF87" s="47"/>
      <c r="BG87" s="47"/>
      <c r="BH87" s="12"/>
      <c r="BI87" s="47"/>
      <c r="BJ87" s="47"/>
      <c r="BK87" s="47"/>
      <c r="BL87" s="47"/>
      <c r="BM87" s="47"/>
      <c r="BN87" s="48"/>
      <c r="BO87" s="1"/>
      <c r="BP87" s="1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W87" s="30"/>
      <c r="CX87" s="30"/>
      <c r="CY87" s="30"/>
      <c r="CZ87" s="178"/>
      <c r="DA87" s="179"/>
      <c r="DB87" s="179"/>
      <c r="DC87" s="179"/>
      <c r="DD87" s="179"/>
      <c r="DE87" s="179"/>
      <c r="DF87" s="179"/>
      <c r="DG87" s="179"/>
      <c r="DH87" s="179"/>
      <c r="DI87" s="179"/>
      <c r="DJ87" s="179"/>
      <c r="DK87" s="180"/>
      <c r="DL87" s="178"/>
      <c r="DM87" s="179"/>
      <c r="DN87" s="179"/>
      <c r="DO87" s="179"/>
      <c r="DP87" s="179"/>
      <c r="DQ87" s="180"/>
      <c r="DR87" s="34"/>
      <c r="DS87" s="35"/>
      <c r="DT87" s="35"/>
      <c r="DU87" s="35"/>
      <c r="DV87" s="35"/>
      <c r="DW87" s="36"/>
      <c r="DX87" s="223"/>
      <c r="DY87" s="47"/>
      <c r="DZ87" s="47"/>
      <c r="EA87" s="47"/>
      <c r="EB87" s="47"/>
      <c r="EC87" s="224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</row>
    <row r="88" spans="2:145" ht="3.75" customHeight="1"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Z88" s="96"/>
      <c r="AA88" s="35"/>
      <c r="AB88" s="35"/>
      <c r="AC88" s="35"/>
      <c r="AD88" s="35"/>
      <c r="AE88" s="97"/>
      <c r="AG88" s="121"/>
      <c r="AH88" s="47"/>
      <c r="AI88" s="47"/>
      <c r="AJ88" s="47"/>
      <c r="AK88" s="47"/>
      <c r="AL88" s="47"/>
      <c r="AM88" s="12"/>
      <c r="AN88" s="47"/>
      <c r="AO88" s="47"/>
      <c r="AP88" s="47"/>
      <c r="AQ88" s="47"/>
      <c r="AR88" s="47"/>
      <c r="AS88" s="47"/>
      <c r="AT88" s="12"/>
      <c r="AU88" s="47"/>
      <c r="AV88" s="47"/>
      <c r="AW88" s="47"/>
      <c r="AX88" s="47"/>
      <c r="AY88" s="47"/>
      <c r="AZ88" s="47"/>
      <c r="BA88" s="12"/>
      <c r="BB88" s="47"/>
      <c r="BC88" s="47"/>
      <c r="BD88" s="47"/>
      <c r="BE88" s="47"/>
      <c r="BF88" s="47"/>
      <c r="BG88" s="47"/>
      <c r="BH88" s="12"/>
      <c r="BI88" s="47"/>
      <c r="BJ88" s="47"/>
      <c r="BK88" s="47"/>
      <c r="BL88" s="47"/>
      <c r="BM88" s="47"/>
      <c r="BN88" s="48"/>
      <c r="BO88" s="1"/>
      <c r="BP88" s="1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W88" s="30"/>
      <c r="CX88" s="30"/>
      <c r="CY88" s="30"/>
      <c r="CZ88" s="181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3"/>
      <c r="DL88" s="181"/>
      <c r="DM88" s="182"/>
      <c r="DN88" s="182"/>
      <c r="DO88" s="182"/>
      <c r="DP88" s="182"/>
      <c r="DQ88" s="183"/>
      <c r="DR88" s="37"/>
      <c r="DS88" s="38"/>
      <c r="DT88" s="38"/>
      <c r="DU88" s="38"/>
      <c r="DV88" s="38"/>
      <c r="DW88" s="39"/>
      <c r="DX88" s="225"/>
      <c r="DY88" s="226"/>
      <c r="DZ88" s="226"/>
      <c r="EA88" s="226"/>
      <c r="EB88" s="226"/>
      <c r="EC88" s="227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</row>
    <row r="89" spans="2:145" ht="3.75" customHeight="1"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Z89" s="98"/>
      <c r="AA89" s="99"/>
      <c r="AB89" s="99"/>
      <c r="AC89" s="99"/>
      <c r="AD89" s="99"/>
      <c r="AE89" s="100"/>
      <c r="AG89" s="122"/>
      <c r="AH89" s="49"/>
      <c r="AI89" s="49"/>
      <c r="AJ89" s="49"/>
      <c r="AK89" s="49"/>
      <c r="AL89" s="49"/>
      <c r="AM89" s="14"/>
      <c r="AN89" s="49"/>
      <c r="AO89" s="49"/>
      <c r="AP89" s="49"/>
      <c r="AQ89" s="49"/>
      <c r="AR89" s="49"/>
      <c r="AS89" s="49"/>
      <c r="AT89" s="14"/>
      <c r="AU89" s="49"/>
      <c r="AV89" s="49"/>
      <c r="AW89" s="49"/>
      <c r="AX89" s="49"/>
      <c r="AY89" s="49"/>
      <c r="AZ89" s="49"/>
      <c r="BA89" s="14"/>
      <c r="BB89" s="49"/>
      <c r="BC89" s="49"/>
      <c r="BD89" s="49"/>
      <c r="BE89" s="49"/>
      <c r="BF89" s="49"/>
      <c r="BG89" s="49"/>
      <c r="BH89" s="14"/>
      <c r="BI89" s="49"/>
      <c r="BJ89" s="49"/>
      <c r="BK89" s="49"/>
      <c r="BL89" s="49"/>
      <c r="BM89" s="49"/>
      <c r="BN89" s="50"/>
      <c r="BO89" s="1"/>
      <c r="BP89" s="1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W89" s="30"/>
      <c r="CX89" s="30"/>
      <c r="CY89" s="30"/>
      <c r="CZ89" s="175" t="s">
        <v>55</v>
      </c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7"/>
      <c r="DL89" s="175" t="s">
        <v>66</v>
      </c>
      <c r="DM89" s="176"/>
      <c r="DN89" s="176"/>
      <c r="DO89" s="176"/>
      <c r="DP89" s="176"/>
      <c r="DQ89" s="177"/>
      <c r="DR89" s="31">
        <f>IF(ISNUMBER(DX89+ED89+EJ89),DX89+ED89+EJ89,"")</f>
        <v>-1</v>
      </c>
      <c r="DS89" s="32"/>
      <c r="DT89" s="32"/>
      <c r="DU89" s="32"/>
      <c r="DV89" s="32"/>
      <c r="DW89" s="33"/>
      <c r="DX89" s="220">
        <f>Z75</f>
        <v>-1</v>
      </c>
      <c r="DY89" s="221"/>
      <c r="DZ89" s="221"/>
      <c r="EA89" s="221"/>
      <c r="EB89" s="221"/>
      <c r="EC89" s="222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</row>
    <row r="90" spans="2:145" ht="3.75" customHeight="1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1"/>
      <c r="BJ90" s="11"/>
      <c r="BK90" s="11"/>
      <c r="BL90" s="11"/>
      <c r="BM90" s="11"/>
      <c r="BN90" s="11"/>
      <c r="BO90" s="1"/>
      <c r="BP90" s="1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W90" s="30"/>
      <c r="CX90" s="30"/>
      <c r="CY90" s="30"/>
      <c r="CZ90" s="178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80"/>
      <c r="DL90" s="178"/>
      <c r="DM90" s="179"/>
      <c r="DN90" s="179"/>
      <c r="DO90" s="179"/>
      <c r="DP90" s="179"/>
      <c r="DQ90" s="180"/>
      <c r="DR90" s="34"/>
      <c r="DS90" s="35"/>
      <c r="DT90" s="35"/>
      <c r="DU90" s="35"/>
      <c r="DV90" s="35"/>
      <c r="DW90" s="36"/>
      <c r="DX90" s="223"/>
      <c r="DY90" s="47"/>
      <c r="DZ90" s="47"/>
      <c r="EA90" s="47"/>
      <c r="EB90" s="47"/>
      <c r="EC90" s="224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</row>
    <row r="91" spans="2:145" ht="3.75" customHeight="1">
      <c r="B91" s="91" t="s">
        <v>36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Z91" s="93">
        <f>IF(ISNUMBER(AG91+AN91+AU91+BB91),AG91+AN91+AU91+BB91,"")</f>
        <v>1</v>
      </c>
      <c r="AA91" s="94"/>
      <c r="AB91" s="94"/>
      <c r="AC91" s="94"/>
      <c r="AD91" s="94"/>
      <c r="AE91" s="95"/>
      <c r="AG91" s="120">
        <v>0</v>
      </c>
      <c r="AH91" s="45"/>
      <c r="AI91" s="45"/>
      <c r="AJ91" s="45"/>
      <c r="AK91" s="45"/>
      <c r="AL91" s="45"/>
      <c r="AM91" s="10"/>
      <c r="AN91" s="45">
        <f>Z47</f>
        <v>1</v>
      </c>
      <c r="AO91" s="45"/>
      <c r="AP91" s="45"/>
      <c r="AQ91" s="45"/>
      <c r="AR91" s="45"/>
      <c r="AS91" s="45"/>
      <c r="AT91" s="10"/>
      <c r="AU91" s="45"/>
      <c r="AV91" s="45"/>
      <c r="AW91" s="45"/>
      <c r="AX91" s="45"/>
      <c r="AY91" s="45"/>
      <c r="AZ91" s="45"/>
      <c r="BA91" s="10"/>
      <c r="BB91" s="45"/>
      <c r="BC91" s="45"/>
      <c r="BD91" s="45"/>
      <c r="BE91" s="45"/>
      <c r="BF91" s="45"/>
      <c r="BG91" s="45"/>
      <c r="BH91" s="10"/>
      <c r="BI91" s="45"/>
      <c r="BJ91" s="45"/>
      <c r="BK91" s="45"/>
      <c r="BL91" s="45"/>
      <c r="BM91" s="45"/>
      <c r="BN91" s="46"/>
      <c r="BO91" s="1"/>
      <c r="BP91" s="1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W91" s="30"/>
      <c r="CX91" s="30"/>
      <c r="CY91" s="30"/>
      <c r="CZ91" s="181"/>
      <c r="DA91" s="182"/>
      <c r="DB91" s="182"/>
      <c r="DC91" s="182"/>
      <c r="DD91" s="182"/>
      <c r="DE91" s="182"/>
      <c r="DF91" s="182"/>
      <c r="DG91" s="182"/>
      <c r="DH91" s="182"/>
      <c r="DI91" s="182"/>
      <c r="DJ91" s="182"/>
      <c r="DK91" s="183"/>
      <c r="DL91" s="181"/>
      <c r="DM91" s="182"/>
      <c r="DN91" s="182"/>
      <c r="DO91" s="182"/>
      <c r="DP91" s="182"/>
      <c r="DQ91" s="183"/>
      <c r="DR91" s="37"/>
      <c r="DS91" s="38"/>
      <c r="DT91" s="38"/>
      <c r="DU91" s="38"/>
      <c r="DV91" s="38"/>
      <c r="DW91" s="39"/>
      <c r="DX91" s="225"/>
      <c r="DY91" s="226"/>
      <c r="DZ91" s="226"/>
      <c r="EA91" s="226"/>
      <c r="EB91" s="226"/>
      <c r="EC91" s="227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</row>
    <row r="92" spans="2:145" ht="3.75" customHeight="1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Z92" s="96"/>
      <c r="AA92" s="35"/>
      <c r="AB92" s="35"/>
      <c r="AC92" s="35"/>
      <c r="AD92" s="35"/>
      <c r="AE92" s="97"/>
      <c r="AG92" s="121"/>
      <c r="AH92" s="47"/>
      <c r="AI92" s="47"/>
      <c r="AJ92" s="47"/>
      <c r="AK92" s="47"/>
      <c r="AL92" s="47"/>
      <c r="AM92" s="12"/>
      <c r="AN92" s="47"/>
      <c r="AO92" s="47"/>
      <c r="AP92" s="47"/>
      <c r="AQ92" s="47"/>
      <c r="AR92" s="47"/>
      <c r="AS92" s="47"/>
      <c r="AT92" s="12"/>
      <c r="AU92" s="47"/>
      <c r="AV92" s="47"/>
      <c r="AW92" s="47"/>
      <c r="AX92" s="47"/>
      <c r="AY92" s="47"/>
      <c r="AZ92" s="47"/>
      <c r="BA92" s="12"/>
      <c r="BB92" s="47"/>
      <c r="BC92" s="47"/>
      <c r="BD92" s="47"/>
      <c r="BE92" s="47"/>
      <c r="BF92" s="47"/>
      <c r="BG92" s="47"/>
      <c r="BH92" s="12"/>
      <c r="BI92" s="47"/>
      <c r="BJ92" s="47"/>
      <c r="BK92" s="47"/>
      <c r="BL92" s="47"/>
      <c r="BM92" s="47"/>
      <c r="BN92" s="48"/>
      <c r="BO92" s="1"/>
      <c r="BP92" s="1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W92" s="30"/>
      <c r="CX92" s="30"/>
      <c r="CY92" s="30"/>
      <c r="CZ92" s="175" t="s">
        <v>56</v>
      </c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7"/>
      <c r="DL92" s="175" t="s">
        <v>71</v>
      </c>
      <c r="DM92" s="176"/>
      <c r="DN92" s="176"/>
      <c r="DO92" s="176"/>
      <c r="DP92" s="176"/>
      <c r="DQ92" s="177"/>
      <c r="DR92" s="31">
        <f>IF(ISNUMBER(DX92+ED92+EJ92),DX92+ED92+EJ92,"")</f>
        <v>0</v>
      </c>
      <c r="DS92" s="32"/>
      <c r="DT92" s="32"/>
      <c r="DU92" s="32"/>
      <c r="DV92" s="32"/>
      <c r="DW92" s="33"/>
      <c r="DX92" s="220">
        <f>Z68</f>
        <v>0</v>
      </c>
      <c r="DY92" s="221"/>
      <c r="DZ92" s="221"/>
      <c r="EA92" s="221"/>
      <c r="EB92" s="221"/>
      <c r="EC92" s="222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</row>
    <row r="93" spans="2:145" ht="3.75" customHeight="1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Z93" s="96"/>
      <c r="AA93" s="35"/>
      <c r="AB93" s="35"/>
      <c r="AC93" s="35"/>
      <c r="AD93" s="35"/>
      <c r="AE93" s="97"/>
      <c r="AG93" s="121"/>
      <c r="AH93" s="47"/>
      <c r="AI93" s="47"/>
      <c r="AJ93" s="47"/>
      <c r="AK93" s="47"/>
      <c r="AL93" s="47"/>
      <c r="AM93" s="12"/>
      <c r="AN93" s="47"/>
      <c r="AO93" s="47"/>
      <c r="AP93" s="47"/>
      <c r="AQ93" s="47"/>
      <c r="AR93" s="47"/>
      <c r="AS93" s="47"/>
      <c r="AT93" s="12"/>
      <c r="AU93" s="47"/>
      <c r="AV93" s="47"/>
      <c r="AW93" s="47"/>
      <c r="AX93" s="47"/>
      <c r="AY93" s="47"/>
      <c r="AZ93" s="47"/>
      <c r="BA93" s="12"/>
      <c r="BB93" s="47"/>
      <c r="BC93" s="47"/>
      <c r="BD93" s="47"/>
      <c r="BE93" s="47"/>
      <c r="BF93" s="47"/>
      <c r="BG93" s="47"/>
      <c r="BH93" s="12"/>
      <c r="BI93" s="47"/>
      <c r="BJ93" s="47"/>
      <c r="BK93" s="47"/>
      <c r="BL93" s="47"/>
      <c r="BM93" s="47"/>
      <c r="BN93" s="48"/>
      <c r="BO93" s="1"/>
      <c r="BP93" s="1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W93" s="30"/>
      <c r="CX93" s="30"/>
      <c r="CY93" s="30"/>
      <c r="CZ93" s="178"/>
      <c r="DA93" s="179"/>
      <c r="DB93" s="179"/>
      <c r="DC93" s="179"/>
      <c r="DD93" s="179"/>
      <c r="DE93" s="179"/>
      <c r="DF93" s="179"/>
      <c r="DG93" s="179"/>
      <c r="DH93" s="179"/>
      <c r="DI93" s="179"/>
      <c r="DJ93" s="179"/>
      <c r="DK93" s="180"/>
      <c r="DL93" s="178"/>
      <c r="DM93" s="179"/>
      <c r="DN93" s="179"/>
      <c r="DO93" s="179"/>
      <c r="DP93" s="179"/>
      <c r="DQ93" s="180"/>
      <c r="DR93" s="34"/>
      <c r="DS93" s="35"/>
      <c r="DT93" s="35"/>
      <c r="DU93" s="35"/>
      <c r="DV93" s="35"/>
      <c r="DW93" s="36"/>
      <c r="DX93" s="223"/>
      <c r="DY93" s="47"/>
      <c r="DZ93" s="47"/>
      <c r="EA93" s="47"/>
      <c r="EB93" s="47"/>
      <c r="EC93" s="224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</row>
    <row r="94" spans="2:145" ht="3.75" customHeight="1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Z94" s="98"/>
      <c r="AA94" s="99"/>
      <c r="AB94" s="99"/>
      <c r="AC94" s="99"/>
      <c r="AD94" s="99"/>
      <c r="AE94" s="100"/>
      <c r="AG94" s="122"/>
      <c r="AH94" s="49"/>
      <c r="AI94" s="49"/>
      <c r="AJ94" s="49"/>
      <c r="AK94" s="49"/>
      <c r="AL94" s="49"/>
      <c r="AM94" s="14"/>
      <c r="AN94" s="49"/>
      <c r="AO94" s="49"/>
      <c r="AP94" s="49"/>
      <c r="AQ94" s="49"/>
      <c r="AR94" s="49"/>
      <c r="AS94" s="49"/>
      <c r="AT94" s="14"/>
      <c r="AU94" s="49"/>
      <c r="AV94" s="49"/>
      <c r="AW94" s="49"/>
      <c r="AX94" s="49"/>
      <c r="AY94" s="49"/>
      <c r="AZ94" s="49"/>
      <c r="BA94" s="14"/>
      <c r="BB94" s="49"/>
      <c r="BC94" s="49"/>
      <c r="BD94" s="49"/>
      <c r="BE94" s="49"/>
      <c r="BF94" s="49"/>
      <c r="BG94" s="49"/>
      <c r="BH94" s="14"/>
      <c r="BI94" s="49"/>
      <c r="BJ94" s="49"/>
      <c r="BK94" s="49"/>
      <c r="BL94" s="49"/>
      <c r="BM94" s="49"/>
      <c r="BN94" s="50"/>
      <c r="BO94" s="1"/>
      <c r="BP94" s="1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W94" s="30"/>
      <c r="CX94" s="30"/>
      <c r="CY94" s="30"/>
      <c r="CZ94" s="181"/>
      <c r="DA94" s="182"/>
      <c r="DB94" s="182"/>
      <c r="DC94" s="182"/>
      <c r="DD94" s="182"/>
      <c r="DE94" s="182"/>
      <c r="DF94" s="182"/>
      <c r="DG94" s="182"/>
      <c r="DH94" s="182"/>
      <c r="DI94" s="182"/>
      <c r="DJ94" s="182"/>
      <c r="DK94" s="183"/>
      <c r="DL94" s="181"/>
      <c r="DM94" s="182"/>
      <c r="DN94" s="182"/>
      <c r="DO94" s="182"/>
      <c r="DP94" s="182"/>
      <c r="DQ94" s="183"/>
      <c r="DR94" s="37"/>
      <c r="DS94" s="38"/>
      <c r="DT94" s="38"/>
      <c r="DU94" s="38"/>
      <c r="DV94" s="38"/>
      <c r="DW94" s="39"/>
      <c r="DX94" s="225"/>
      <c r="DY94" s="226"/>
      <c r="DZ94" s="226"/>
      <c r="EA94" s="226"/>
      <c r="EB94" s="226"/>
      <c r="EC94" s="227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</row>
    <row r="95" spans="2:145" ht="3.75" customHeight="1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1"/>
      <c r="BJ95" s="11"/>
      <c r="BK95" s="11"/>
      <c r="BL95" s="11"/>
      <c r="BM95" s="11"/>
      <c r="BN95" s="11"/>
      <c r="BO95" s="1"/>
      <c r="BP95" s="1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W95" s="30"/>
      <c r="CX95" s="30"/>
      <c r="CY95" s="30"/>
      <c r="CZ95" s="41" t="s">
        <v>57</v>
      </c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 t="s">
        <v>67</v>
      </c>
      <c r="DM95" s="41"/>
      <c r="DN95" s="41"/>
      <c r="DO95" s="41"/>
      <c r="DP95" s="41"/>
      <c r="DQ95" s="41"/>
      <c r="DR95" s="31">
        <f>IF(ISNUMBER(DX95+ED95+EJ95),DX95+ED95+EJ95,"")</f>
        <v>-6</v>
      </c>
      <c r="DS95" s="32"/>
      <c r="DT95" s="32"/>
      <c r="DU95" s="32"/>
      <c r="DV95" s="32"/>
      <c r="DW95" s="33"/>
      <c r="DX95" s="30">
        <f>Z47</f>
        <v>1</v>
      </c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>
        <f>BP164+BP179</f>
        <v>-7</v>
      </c>
      <c r="EK95" s="30"/>
      <c r="EL95" s="30"/>
      <c r="EM95" s="30"/>
      <c r="EN95" s="30"/>
      <c r="EO95" s="30"/>
    </row>
    <row r="96" spans="2:145" ht="3.75" customHeight="1">
      <c r="B96" s="91" t="s">
        <v>37</v>
      </c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Z96" s="93">
        <f>IF(ISNUMBER(AG96+AN96+AU96+BB96),AG96+AN96+AU96+BB96,"")</f>
        <v>0</v>
      </c>
      <c r="AA96" s="94"/>
      <c r="AB96" s="94"/>
      <c r="AC96" s="94"/>
      <c r="AD96" s="94"/>
      <c r="AE96" s="95"/>
      <c r="AG96" s="120">
        <v>0</v>
      </c>
      <c r="AH96" s="45"/>
      <c r="AI96" s="45"/>
      <c r="AJ96" s="45"/>
      <c r="AK96" s="45"/>
      <c r="AL96" s="45"/>
      <c r="AM96" s="10"/>
      <c r="AN96" s="45">
        <f>Z68</f>
        <v>0</v>
      </c>
      <c r="AO96" s="45"/>
      <c r="AP96" s="45"/>
      <c r="AQ96" s="45"/>
      <c r="AR96" s="45"/>
      <c r="AS96" s="45"/>
      <c r="AT96" s="10"/>
      <c r="AU96" s="45"/>
      <c r="AV96" s="45"/>
      <c r="AW96" s="45"/>
      <c r="AX96" s="45"/>
      <c r="AY96" s="45"/>
      <c r="AZ96" s="45"/>
      <c r="BA96" s="10"/>
      <c r="BB96" s="45"/>
      <c r="BC96" s="45"/>
      <c r="BD96" s="45"/>
      <c r="BE96" s="45"/>
      <c r="BF96" s="45"/>
      <c r="BG96" s="45"/>
      <c r="BH96" s="10"/>
      <c r="BI96" s="45"/>
      <c r="BJ96" s="45"/>
      <c r="BK96" s="45"/>
      <c r="BL96" s="45"/>
      <c r="BM96" s="45"/>
      <c r="BN96" s="46"/>
      <c r="BO96" s="1"/>
      <c r="BP96" s="1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W96" s="30"/>
      <c r="CX96" s="30"/>
      <c r="CY96" s="30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34"/>
      <c r="DS96" s="35"/>
      <c r="DT96" s="35"/>
      <c r="DU96" s="35"/>
      <c r="DV96" s="35"/>
      <c r="DW96" s="36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</row>
    <row r="97" spans="2:145" ht="3.75" customHeight="1"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Z97" s="96"/>
      <c r="AA97" s="35"/>
      <c r="AB97" s="35"/>
      <c r="AC97" s="35"/>
      <c r="AD97" s="35"/>
      <c r="AE97" s="97"/>
      <c r="AG97" s="121"/>
      <c r="AH97" s="47"/>
      <c r="AI97" s="47"/>
      <c r="AJ97" s="47"/>
      <c r="AK97" s="47"/>
      <c r="AL97" s="47"/>
      <c r="AM97" s="12"/>
      <c r="AN97" s="47"/>
      <c r="AO97" s="47"/>
      <c r="AP97" s="47"/>
      <c r="AQ97" s="47"/>
      <c r="AR97" s="47"/>
      <c r="AS97" s="47"/>
      <c r="AT97" s="12"/>
      <c r="AU97" s="47"/>
      <c r="AV97" s="47"/>
      <c r="AW97" s="47"/>
      <c r="AX97" s="47"/>
      <c r="AY97" s="47"/>
      <c r="AZ97" s="47"/>
      <c r="BA97" s="12"/>
      <c r="BB97" s="47"/>
      <c r="BC97" s="47"/>
      <c r="BD97" s="47"/>
      <c r="BE97" s="47"/>
      <c r="BF97" s="47"/>
      <c r="BG97" s="47"/>
      <c r="BH97" s="12"/>
      <c r="BI97" s="47"/>
      <c r="BJ97" s="47"/>
      <c r="BK97" s="47"/>
      <c r="BL97" s="47"/>
      <c r="BM97" s="47"/>
      <c r="BN97" s="48"/>
      <c r="BO97" s="1"/>
      <c r="BP97" s="1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W97" s="30"/>
      <c r="CX97" s="30"/>
      <c r="CY97" s="30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37"/>
      <c r="DS97" s="38"/>
      <c r="DT97" s="38"/>
      <c r="DU97" s="38"/>
      <c r="DV97" s="38"/>
      <c r="DW97" s="39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</row>
    <row r="98" spans="2:145" ht="3.75" customHeight="1"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Z98" s="96"/>
      <c r="AA98" s="35"/>
      <c r="AB98" s="35"/>
      <c r="AC98" s="35"/>
      <c r="AD98" s="35"/>
      <c r="AE98" s="97"/>
      <c r="AG98" s="121"/>
      <c r="AH98" s="47"/>
      <c r="AI98" s="47"/>
      <c r="AJ98" s="47"/>
      <c r="AK98" s="47"/>
      <c r="AL98" s="47"/>
      <c r="AM98" s="12"/>
      <c r="AN98" s="47"/>
      <c r="AO98" s="47"/>
      <c r="AP98" s="47"/>
      <c r="AQ98" s="47"/>
      <c r="AR98" s="47"/>
      <c r="AS98" s="47"/>
      <c r="AT98" s="12"/>
      <c r="AU98" s="47"/>
      <c r="AV98" s="47"/>
      <c r="AW98" s="47"/>
      <c r="AX98" s="47"/>
      <c r="AY98" s="47"/>
      <c r="AZ98" s="47"/>
      <c r="BA98" s="12"/>
      <c r="BB98" s="47"/>
      <c r="BC98" s="47"/>
      <c r="BD98" s="47"/>
      <c r="BE98" s="47"/>
      <c r="BF98" s="47"/>
      <c r="BG98" s="47"/>
      <c r="BH98" s="12"/>
      <c r="BI98" s="47"/>
      <c r="BJ98" s="47"/>
      <c r="BK98" s="47"/>
      <c r="BL98" s="47"/>
      <c r="BM98" s="47"/>
      <c r="BN98" s="48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W98" s="30"/>
      <c r="CX98" s="30"/>
      <c r="CY98" s="30"/>
      <c r="CZ98" s="41" t="s">
        <v>98</v>
      </c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 t="s">
        <v>66</v>
      </c>
      <c r="DM98" s="41"/>
      <c r="DN98" s="41"/>
      <c r="DO98" s="41"/>
      <c r="DP98" s="41"/>
      <c r="DQ98" s="41"/>
      <c r="DR98" s="31">
        <f>IF(ISNUMBER(DX98+ED98+EJ98),DX98+ED98+EJ98,"")</f>
        <v>-1</v>
      </c>
      <c r="DS98" s="32"/>
      <c r="DT98" s="32"/>
      <c r="DU98" s="32"/>
      <c r="DV98" s="32"/>
      <c r="DW98" s="33"/>
      <c r="DX98" s="30">
        <f>Z75</f>
        <v>-1</v>
      </c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</row>
    <row r="99" spans="2:145" ht="3.75" customHeight="1"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Z99" s="98"/>
      <c r="AA99" s="99"/>
      <c r="AB99" s="99"/>
      <c r="AC99" s="99"/>
      <c r="AD99" s="99"/>
      <c r="AE99" s="100"/>
      <c r="AG99" s="122"/>
      <c r="AH99" s="49"/>
      <c r="AI99" s="49"/>
      <c r="AJ99" s="49"/>
      <c r="AK99" s="49"/>
      <c r="AL99" s="49"/>
      <c r="AM99" s="14"/>
      <c r="AN99" s="49"/>
      <c r="AO99" s="49"/>
      <c r="AP99" s="49"/>
      <c r="AQ99" s="49"/>
      <c r="AR99" s="49"/>
      <c r="AS99" s="49"/>
      <c r="AT99" s="14"/>
      <c r="AU99" s="49"/>
      <c r="AV99" s="49"/>
      <c r="AW99" s="49"/>
      <c r="AX99" s="49"/>
      <c r="AY99" s="49"/>
      <c r="AZ99" s="49"/>
      <c r="BA99" s="14"/>
      <c r="BB99" s="49"/>
      <c r="BC99" s="49"/>
      <c r="BD99" s="49"/>
      <c r="BE99" s="49"/>
      <c r="BF99" s="49"/>
      <c r="BG99" s="49"/>
      <c r="BH99" s="14"/>
      <c r="BI99" s="49"/>
      <c r="BJ99" s="49"/>
      <c r="BK99" s="49"/>
      <c r="BL99" s="49"/>
      <c r="BM99" s="49"/>
      <c r="BN99" s="5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W99" s="30"/>
      <c r="CX99" s="30"/>
      <c r="CY99" s="30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34"/>
      <c r="DS99" s="35"/>
      <c r="DT99" s="35"/>
      <c r="DU99" s="35"/>
      <c r="DV99" s="35"/>
      <c r="DW99" s="36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</row>
    <row r="100" spans="2:145" ht="3.75" customHeight="1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W100" s="30"/>
      <c r="CX100" s="30"/>
      <c r="CY100" s="30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37"/>
      <c r="DS100" s="38"/>
      <c r="DT100" s="38"/>
      <c r="DU100" s="38"/>
      <c r="DV100" s="38"/>
      <c r="DW100" s="39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</row>
    <row r="101" spans="2:145" ht="3.75" customHeigh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26"/>
      <c r="AA101" s="26"/>
      <c r="AB101" s="71" t="s">
        <v>43</v>
      </c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26"/>
      <c r="BA101" s="69" t="s">
        <v>43</v>
      </c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26"/>
      <c r="BZ101" s="69" t="s">
        <v>38</v>
      </c>
      <c r="CA101" s="69"/>
      <c r="CB101" s="69"/>
      <c r="CC101" s="69"/>
      <c r="CD101" s="69"/>
      <c r="CE101" s="69"/>
      <c r="CF101" s="26"/>
      <c r="CG101" s="69" t="s">
        <v>26</v>
      </c>
      <c r="CH101" s="69"/>
      <c r="CI101" s="69"/>
      <c r="CJ101" s="69"/>
      <c r="CK101" s="69"/>
      <c r="CL101" s="69"/>
      <c r="CM101" s="26"/>
      <c r="CN101" s="69" t="s">
        <v>27</v>
      </c>
      <c r="CO101" s="69"/>
      <c r="CP101" s="69"/>
      <c r="CQ101" s="69"/>
      <c r="CR101" s="69"/>
      <c r="CS101" s="69"/>
      <c r="CW101" s="30"/>
      <c r="CX101" s="30"/>
      <c r="CY101" s="30"/>
      <c r="CZ101" s="41" t="s">
        <v>70</v>
      </c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 t="s">
        <v>68</v>
      </c>
      <c r="DM101" s="41"/>
      <c r="DN101" s="41"/>
      <c r="DO101" s="41"/>
      <c r="DP101" s="41"/>
      <c r="DQ101" s="41"/>
      <c r="DR101" s="31">
        <f>IF(ISNUMBER(DX101+ED101+EJ101),DX101+ED101+EJ101,"")</f>
        <v>0</v>
      </c>
      <c r="DS101" s="32"/>
      <c r="DT101" s="32"/>
      <c r="DU101" s="32"/>
      <c r="DV101" s="32"/>
      <c r="DW101" s="33"/>
      <c r="DX101" s="30">
        <f>Z40</f>
        <v>4</v>
      </c>
      <c r="DY101" s="30"/>
      <c r="DZ101" s="30"/>
      <c r="EA101" s="30"/>
      <c r="EB101" s="30"/>
      <c r="EC101" s="30"/>
      <c r="ED101" s="30">
        <v>3</v>
      </c>
      <c r="EE101" s="30"/>
      <c r="EF101" s="30"/>
      <c r="EG101" s="30"/>
      <c r="EH101" s="30"/>
      <c r="EI101" s="30"/>
      <c r="EJ101" s="30">
        <f>BP164+BP179</f>
        <v>-7</v>
      </c>
      <c r="EK101" s="30"/>
      <c r="EL101" s="30"/>
      <c r="EM101" s="30"/>
      <c r="EN101" s="30"/>
      <c r="EO101" s="30"/>
    </row>
    <row r="102" spans="2:145" ht="3.7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6"/>
      <c r="Z102" s="26"/>
      <c r="AA102" s="26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26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26"/>
      <c r="BZ102" s="69"/>
      <c r="CA102" s="69"/>
      <c r="CB102" s="69"/>
      <c r="CC102" s="69"/>
      <c r="CD102" s="69"/>
      <c r="CE102" s="69"/>
      <c r="CF102" s="26"/>
      <c r="CG102" s="69"/>
      <c r="CH102" s="69"/>
      <c r="CI102" s="69"/>
      <c r="CJ102" s="69"/>
      <c r="CK102" s="69"/>
      <c r="CL102" s="69"/>
      <c r="CM102" s="26"/>
      <c r="CN102" s="69"/>
      <c r="CO102" s="69"/>
      <c r="CP102" s="69"/>
      <c r="CQ102" s="69"/>
      <c r="CR102" s="69"/>
      <c r="CS102" s="69"/>
      <c r="CW102" s="30"/>
      <c r="CX102" s="30"/>
      <c r="CY102" s="30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34"/>
      <c r="DS102" s="35"/>
      <c r="DT102" s="35"/>
      <c r="DU102" s="35"/>
      <c r="DV102" s="35"/>
      <c r="DW102" s="36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</row>
    <row r="103" spans="2:145" ht="3.7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6"/>
      <c r="Z103" s="26"/>
      <c r="AA103" s="26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26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26"/>
      <c r="BZ103" s="69"/>
      <c r="CA103" s="69"/>
      <c r="CB103" s="69"/>
      <c r="CC103" s="69"/>
      <c r="CD103" s="69"/>
      <c r="CE103" s="69"/>
      <c r="CF103" s="26"/>
      <c r="CG103" s="69"/>
      <c r="CH103" s="69"/>
      <c r="CI103" s="69"/>
      <c r="CJ103" s="69"/>
      <c r="CK103" s="69"/>
      <c r="CL103" s="69"/>
      <c r="CM103" s="26"/>
      <c r="CN103" s="69"/>
      <c r="CO103" s="69"/>
      <c r="CP103" s="69"/>
      <c r="CQ103" s="69"/>
      <c r="CR103" s="69"/>
      <c r="CS103" s="69"/>
      <c r="CW103" s="30"/>
      <c r="CX103" s="30"/>
      <c r="CY103" s="30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37"/>
      <c r="DS103" s="38"/>
      <c r="DT103" s="38"/>
      <c r="DU103" s="38"/>
      <c r="DV103" s="38"/>
      <c r="DW103" s="39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</row>
    <row r="104" spans="2:145" ht="3.75" customHeight="1">
      <c r="B104" s="70" t="s">
        <v>41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26"/>
      <c r="AB104" s="69">
        <f>IF(ISNUMBER(BA104+BZ104+CG104+CN104),BA104+BZ104+CG104+CN104,"")</f>
        <v>6</v>
      </c>
      <c r="AC104" s="69"/>
      <c r="AD104" s="69"/>
      <c r="AE104" s="69"/>
      <c r="AF104" s="69"/>
      <c r="AG104" s="69"/>
      <c r="AH104" s="69" t="str">
        <f>IF(ISNUMBER(BG104),BG104+BZ104+CG104+CN104,"-")</f>
        <v>-</v>
      </c>
      <c r="AI104" s="69"/>
      <c r="AJ104" s="69"/>
      <c r="AK104" s="69"/>
      <c r="AL104" s="69"/>
      <c r="AM104" s="69"/>
      <c r="AN104" s="69" t="str">
        <f>IF(ISNUMBER(BM104),BM104+BZ104+CG104+CN104,"-")</f>
        <v>-</v>
      </c>
      <c r="AO104" s="69"/>
      <c r="AP104" s="69"/>
      <c r="AQ104" s="69"/>
      <c r="AR104" s="69"/>
      <c r="AS104" s="69"/>
      <c r="AT104" s="69" t="str">
        <f>IF(ISNUMBER(BS104),BS104+BZ104+CG104+CN104,"-")</f>
        <v>-</v>
      </c>
      <c r="AU104" s="69"/>
      <c r="AV104" s="69"/>
      <c r="AW104" s="69"/>
      <c r="AX104" s="69"/>
      <c r="AY104" s="69"/>
      <c r="AZ104" s="26"/>
      <c r="BA104" s="69">
        <f>IF(ISNUMBER(BW56),BW56,"")</f>
        <v>2</v>
      </c>
      <c r="BB104" s="69"/>
      <c r="BC104" s="69"/>
      <c r="BD104" s="69"/>
      <c r="BE104" s="69"/>
      <c r="BF104" s="69"/>
      <c r="BG104" s="69" t="str">
        <f>CC56</f>
        <v>-</v>
      </c>
      <c r="BH104" s="69"/>
      <c r="BI104" s="69"/>
      <c r="BJ104" s="69"/>
      <c r="BK104" s="69"/>
      <c r="BL104" s="69"/>
      <c r="BM104" s="69" t="str">
        <f>CI56</f>
        <v>-</v>
      </c>
      <c r="BN104" s="69"/>
      <c r="BO104" s="69"/>
      <c r="BP104" s="69"/>
      <c r="BQ104" s="69"/>
      <c r="BR104" s="69"/>
      <c r="BS104" s="69" t="str">
        <f>CO56</f>
        <v>-</v>
      </c>
      <c r="BT104" s="69"/>
      <c r="BU104" s="69"/>
      <c r="BV104" s="69"/>
      <c r="BW104" s="69"/>
      <c r="BX104" s="69"/>
      <c r="BY104" s="26"/>
      <c r="BZ104" s="69">
        <f>Z40</f>
        <v>4</v>
      </c>
      <c r="CA104" s="69"/>
      <c r="CB104" s="69"/>
      <c r="CC104" s="69"/>
      <c r="CD104" s="69"/>
      <c r="CE104" s="69"/>
      <c r="CF104" s="26"/>
      <c r="CG104" s="69"/>
      <c r="CH104" s="69"/>
      <c r="CI104" s="69"/>
      <c r="CJ104" s="69"/>
      <c r="CK104" s="69"/>
      <c r="CL104" s="69"/>
      <c r="CM104" s="26"/>
      <c r="CN104" s="69"/>
      <c r="CO104" s="69"/>
      <c r="CP104" s="69"/>
      <c r="CQ104" s="69"/>
      <c r="CR104" s="69"/>
      <c r="CS104" s="69"/>
      <c r="CW104" s="30"/>
      <c r="CX104" s="30"/>
      <c r="CY104" s="30"/>
      <c r="CZ104" s="41" t="s">
        <v>58</v>
      </c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 t="s">
        <v>71</v>
      </c>
      <c r="DM104" s="41"/>
      <c r="DN104" s="41"/>
      <c r="DO104" s="41"/>
      <c r="DP104" s="41"/>
      <c r="DQ104" s="41"/>
      <c r="DR104" s="31">
        <f>IF(ISNUMBER(DX104+ED104+EJ104),DX104+ED104+EJ104,"")</f>
        <v>0</v>
      </c>
      <c r="DS104" s="32"/>
      <c r="DT104" s="32"/>
      <c r="DU104" s="32"/>
      <c r="DV104" s="32"/>
      <c r="DW104" s="33"/>
      <c r="DX104" s="30">
        <f>Z68</f>
        <v>0</v>
      </c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</row>
    <row r="105" spans="2:145" ht="3.75" customHeight="1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26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26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26"/>
      <c r="BZ105" s="69"/>
      <c r="CA105" s="69"/>
      <c r="CB105" s="69"/>
      <c r="CC105" s="69"/>
      <c r="CD105" s="69"/>
      <c r="CE105" s="69"/>
      <c r="CF105" s="26"/>
      <c r="CG105" s="69"/>
      <c r="CH105" s="69"/>
      <c r="CI105" s="69"/>
      <c r="CJ105" s="69"/>
      <c r="CK105" s="69"/>
      <c r="CL105" s="69"/>
      <c r="CM105" s="26"/>
      <c r="CN105" s="69"/>
      <c r="CO105" s="69"/>
      <c r="CP105" s="69"/>
      <c r="CQ105" s="69"/>
      <c r="CR105" s="69"/>
      <c r="CS105" s="69"/>
      <c r="CW105" s="30"/>
      <c r="CX105" s="30"/>
      <c r="CY105" s="30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34"/>
      <c r="DS105" s="35"/>
      <c r="DT105" s="35"/>
      <c r="DU105" s="35"/>
      <c r="DV105" s="35"/>
      <c r="DW105" s="36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</row>
    <row r="106" spans="2:145" ht="3.75" customHeight="1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26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26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26"/>
      <c r="BZ106" s="69"/>
      <c r="CA106" s="69"/>
      <c r="CB106" s="69"/>
      <c r="CC106" s="69"/>
      <c r="CD106" s="69"/>
      <c r="CE106" s="69"/>
      <c r="CF106" s="26"/>
      <c r="CG106" s="69"/>
      <c r="CH106" s="69"/>
      <c r="CI106" s="69"/>
      <c r="CJ106" s="69"/>
      <c r="CK106" s="69"/>
      <c r="CL106" s="69"/>
      <c r="CM106" s="26"/>
      <c r="CN106" s="69"/>
      <c r="CO106" s="69"/>
      <c r="CP106" s="69"/>
      <c r="CQ106" s="69"/>
      <c r="CR106" s="69"/>
      <c r="CS106" s="69"/>
      <c r="CW106" s="30"/>
      <c r="CX106" s="30"/>
      <c r="CY106" s="30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37"/>
      <c r="DS106" s="38"/>
      <c r="DT106" s="38"/>
      <c r="DU106" s="38"/>
      <c r="DV106" s="38"/>
      <c r="DW106" s="39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</row>
    <row r="107" spans="2:145" ht="3.75" customHeight="1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26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26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26"/>
      <c r="BZ107" s="69"/>
      <c r="CA107" s="69"/>
      <c r="CB107" s="69"/>
      <c r="CC107" s="69"/>
      <c r="CD107" s="69"/>
      <c r="CE107" s="69"/>
      <c r="CF107" s="26"/>
      <c r="CG107" s="69"/>
      <c r="CH107" s="69"/>
      <c r="CI107" s="69"/>
      <c r="CJ107" s="69"/>
      <c r="CK107" s="69"/>
      <c r="CL107" s="69"/>
      <c r="CM107" s="26"/>
      <c r="CN107" s="69"/>
      <c r="CO107" s="69"/>
      <c r="CP107" s="69"/>
      <c r="CQ107" s="69"/>
      <c r="CR107" s="69"/>
      <c r="CS107" s="69"/>
      <c r="CW107" s="30"/>
      <c r="CX107" s="30"/>
      <c r="CY107" s="30"/>
      <c r="CZ107" s="41" t="s">
        <v>110</v>
      </c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 t="s">
        <v>67</v>
      </c>
      <c r="DM107" s="41"/>
      <c r="DN107" s="41"/>
      <c r="DO107" s="41"/>
      <c r="DP107" s="41"/>
      <c r="DQ107" s="41"/>
      <c r="DR107" s="31">
        <f>IF(ISNUMBER(DX107+ED107+EJ107),DX107+ED107+EJ107,"")</f>
        <v>-6</v>
      </c>
      <c r="DS107" s="32"/>
      <c r="DT107" s="32"/>
      <c r="DU107" s="32"/>
      <c r="DV107" s="32"/>
      <c r="DW107" s="33"/>
      <c r="DX107" s="30">
        <f>Z47</f>
        <v>1</v>
      </c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>
        <f>BP164+BP179</f>
        <v>-7</v>
      </c>
      <c r="EK107" s="30"/>
      <c r="EL107" s="30"/>
      <c r="EM107" s="30"/>
      <c r="EN107" s="30"/>
      <c r="EO107" s="30"/>
    </row>
    <row r="108" spans="2:145" ht="3.75" customHeight="1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26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26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26"/>
      <c r="BZ108" s="69"/>
      <c r="CA108" s="69"/>
      <c r="CB108" s="69"/>
      <c r="CC108" s="69"/>
      <c r="CD108" s="69"/>
      <c r="CE108" s="69"/>
      <c r="CF108" s="26"/>
      <c r="CG108" s="69"/>
      <c r="CH108" s="69"/>
      <c r="CI108" s="69"/>
      <c r="CJ108" s="69"/>
      <c r="CK108" s="69"/>
      <c r="CL108" s="69"/>
      <c r="CM108" s="26"/>
      <c r="CN108" s="69"/>
      <c r="CO108" s="69"/>
      <c r="CP108" s="69"/>
      <c r="CQ108" s="69"/>
      <c r="CR108" s="69"/>
      <c r="CS108" s="69"/>
      <c r="CW108" s="30"/>
      <c r="CX108" s="30"/>
      <c r="CY108" s="30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34"/>
      <c r="DS108" s="35"/>
      <c r="DT108" s="35"/>
      <c r="DU108" s="35"/>
      <c r="DV108" s="35"/>
      <c r="DW108" s="36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</row>
    <row r="109" spans="2:145" ht="3.75" customHeight="1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W109" s="30"/>
      <c r="CX109" s="30"/>
      <c r="CY109" s="30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37"/>
      <c r="DS109" s="38"/>
      <c r="DT109" s="38"/>
      <c r="DU109" s="38"/>
      <c r="DV109" s="38"/>
      <c r="DW109" s="39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</row>
    <row r="110" spans="2:145" ht="3.75" customHeight="1">
      <c r="B110" s="70" t="s">
        <v>42</v>
      </c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26"/>
      <c r="AB110" s="69">
        <f>IF(ISNUMBER(BA110+BZ110+CG110+CN110),BA110+BZ110+CG110+CN110,"-")</f>
        <v>3</v>
      </c>
      <c r="AC110" s="69"/>
      <c r="AD110" s="69"/>
      <c r="AE110" s="69"/>
      <c r="AF110" s="69"/>
      <c r="AG110" s="69"/>
      <c r="AH110" s="69" t="str">
        <f>IF(ISNUMBER(BG110),BG110+BZ110+CG110+CN110,"-")</f>
        <v>-</v>
      </c>
      <c r="AI110" s="69"/>
      <c r="AJ110" s="69"/>
      <c r="AK110" s="69"/>
      <c r="AL110" s="69"/>
      <c r="AM110" s="69"/>
      <c r="AN110" s="69" t="str">
        <f>IF(ISNUMBER(BM110),BM110+BZ110+CG110+CN110,"-")</f>
        <v>-</v>
      </c>
      <c r="AO110" s="69"/>
      <c r="AP110" s="69"/>
      <c r="AQ110" s="69"/>
      <c r="AR110" s="69"/>
      <c r="AS110" s="69"/>
      <c r="AT110" s="69" t="str">
        <f>IF(ISNUMBER(BS110),BS110+BZ110+CG110+CN110,"-")</f>
        <v>-</v>
      </c>
      <c r="AU110" s="69"/>
      <c r="AV110" s="69"/>
      <c r="AW110" s="69"/>
      <c r="AX110" s="69"/>
      <c r="AY110" s="69"/>
      <c r="AZ110" s="26"/>
      <c r="BA110" s="69">
        <f>IF(ISNUMBER(BA104),BA104,"")</f>
        <v>2</v>
      </c>
      <c r="BB110" s="69"/>
      <c r="BC110" s="69"/>
      <c r="BD110" s="69"/>
      <c r="BE110" s="69"/>
      <c r="BF110" s="69"/>
      <c r="BG110" s="69" t="str">
        <f>BG104</f>
        <v>-</v>
      </c>
      <c r="BH110" s="69"/>
      <c r="BI110" s="69"/>
      <c r="BJ110" s="69"/>
      <c r="BK110" s="69"/>
      <c r="BL110" s="69"/>
      <c r="BM110" s="69" t="str">
        <f>BM104</f>
        <v>-</v>
      </c>
      <c r="BN110" s="69"/>
      <c r="BO110" s="69"/>
      <c r="BP110" s="69"/>
      <c r="BQ110" s="69"/>
      <c r="BR110" s="69"/>
      <c r="BS110" s="69" t="str">
        <f>BS104</f>
        <v>-</v>
      </c>
      <c r="BT110" s="69"/>
      <c r="BU110" s="69"/>
      <c r="BV110" s="69"/>
      <c r="BW110" s="69"/>
      <c r="BX110" s="69"/>
      <c r="BY110" s="26"/>
      <c r="BZ110" s="69">
        <f>Z47</f>
        <v>1</v>
      </c>
      <c r="CA110" s="69"/>
      <c r="CB110" s="69"/>
      <c r="CC110" s="69"/>
      <c r="CD110" s="69"/>
      <c r="CE110" s="69"/>
      <c r="CF110" s="26"/>
      <c r="CG110" s="69"/>
      <c r="CH110" s="69"/>
      <c r="CI110" s="69"/>
      <c r="CJ110" s="69"/>
      <c r="CK110" s="69"/>
      <c r="CL110" s="69"/>
      <c r="CM110" s="26"/>
      <c r="CN110" s="69"/>
      <c r="CO110" s="69"/>
      <c r="CP110" s="69"/>
      <c r="CQ110" s="69"/>
      <c r="CR110" s="69"/>
      <c r="CS110" s="69"/>
      <c r="CW110" s="30"/>
      <c r="CX110" s="30"/>
      <c r="CY110" s="30"/>
      <c r="CZ110" s="41" t="s">
        <v>59</v>
      </c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 t="s">
        <v>66</v>
      </c>
      <c r="DM110" s="41"/>
      <c r="DN110" s="41"/>
      <c r="DO110" s="41"/>
      <c r="DP110" s="41"/>
      <c r="DQ110" s="41"/>
      <c r="DR110" s="31">
        <f>IF(ISNUMBER(DX110+ED110+EJ110),DX110+ED110+EJ110,"")</f>
        <v>-1</v>
      </c>
      <c r="DS110" s="32"/>
      <c r="DT110" s="32"/>
      <c r="DU110" s="32"/>
      <c r="DV110" s="32"/>
      <c r="DW110" s="33"/>
      <c r="DX110" s="30">
        <f>Z75</f>
        <v>-1</v>
      </c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</row>
    <row r="111" spans="2:145" ht="3.75" customHeight="1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26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26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26"/>
      <c r="BZ111" s="69"/>
      <c r="CA111" s="69"/>
      <c r="CB111" s="69"/>
      <c r="CC111" s="69"/>
      <c r="CD111" s="69"/>
      <c r="CE111" s="69"/>
      <c r="CF111" s="26"/>
      <c r="CG111" s="69"/>
      <c r="CH111" s="69"/>
      <c r="CI111" s="69"/>
      <c r="CJ111" s="69"/>
      <c r="CK111" s="69"/>
      <c r="CL111" s="69"/>
      <c r="CM111" s="26"/>
      <c r="CN111" s="69"/>
      <c r="CO111" s="69"/>
      <c r="CP111" s="69"/>
      <c r="CQ111" s="69"/>
      <c r="CR111" s="69"/>
      <c r="CS111" s="69"/>
      <c r="CW111" s="30"/>
      <c r="CX111" s="30"/>
      <c r="CY111" s="30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34"/>
      <c r="DS111" s="35"/>
      <c r="DT111" s="35"/>
      <c r="DU111" s="35"/>
      <c r="DV111" s="35"/>
      <c r="DW111" s="36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</row>
    <row r="112" spans="2:145" ht="3.75" customHeight="1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26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26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26"/>
      <c r="BZ112" s="69"/>
      <c r="CA112" s="69"/>
      <c r="CB112" s="69"/>
      <c r="CC112" s="69"/>
      <c r="CD112" s="69"/>
      <c r="CE112" s="69"/>
      <c r="CF112" s="26"/>
      <c r="CG112" s="69"/>
      <c r="CH112" s="69"/>
      <c r="CI112" s="69"/>
      <c r="CJ112" s="69"/>
      <c r="CK112" s="69"/>
      <c r="CL112" s="69"/>
      <c r="CM112" s="26"/>
      <c r="CN112" s="69"/>
      <c r="CO112" s="69"/>
      <c r="CP112" s="69"/>
      <c r="CQ112" s="69"/>
      <c r="CR112" s="69"/>
      <c r="CS112" s="69"/>
      <c r="CW112" s="30"/>
      <c r="CX112" s="30"/>
      <c r="CY112" s="30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37"/>
      <c r="DS112" s="38"/>
      <c r="DT112" s="38"/>
      <c r="DU112" s="38"/>
      <c r="DV112" s="38"/>
      <c r="DW112" s="39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</row>
    <row r="113" spans="2:145" ht="3.75" customHeight="1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26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26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26"/>
      <c r="BZ113" s="69"/>
      <c r="CA113" s="69"/>
      <c r="CB113" s="69"/>
      <c r="CC113" s="69"/>
      <c r="CD113" s="69"/>
      <c r="CE113" s="69"/>
      <c r="CF113" s="26"/>
      <c r="CG113" s="69"/>
      <c r="CH113" s="69"/>
      <c r="CI113" s="69"/>
      <c r="CJ113" s="69"/>
      <c r="CK113" s="69"/>
      <c r="CL113" s="69"/>
      <c r="CM113" s="26"/>
      <c r="CN113" s="69"/>
      <c r="CO113" s="69"/>
      <c r="CP113" s="69"/>
      <c r="CQ113" s="69"/>
      <c r="CR113" s="69"/>
      <c r="CS113" s="69"/>
      <c r="CW113" s="30"/>
      <c r="CX113" s="30"/>
      <c r="CY113" s="30"/>
      <c r="CZ113" s="41" t="s">
        <v>60</v>
      </c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 t="s">
        <v>67</v>
      </c>
      <c r="DM113" s="41"/>
      <c r="DN113" s="41"/>
      <c r="DO113" s="41"/>
      <c r="DP113" s="41"/>
      <c r="DQ113" s="41"/>
      <c r="DR113" s="31">
        <f>IF(ISNUMBER(DX113+ED113+EJ113),DX113+ED113+EJ113,"")</f>
        <v>1</v>
      </c>
      <c r="DS113" s="32"/>
      <c r="DT113" s="32"/>
      <c r="DU113" s="32"/>
      <c r="DV113" s="32"/>
      <c r="DW113" s="33"/>
      <c r="DX113" s="30">
        <f>Z47</f>
        <v>1</v>
      </c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</row>
    <row r="114" spans="2:145" ht="3.75" customHeight="1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26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26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26"/>
      <c r="BZ114" s="69"/>
      <c r="CA114" s="69"/>
      <c r="CB114" s="69"/>
      <c r="CC114" s="69"/>
      <c r="CD114" s="69"/>
      <c r="CE114" s="69"/>
      <c r="CF114" s="26"/>
      <c r="CG114" s="69"/>
      <c r="CH114" s="69"/>
      <c r="CI114" s="69"/>
      <c r="CJ114" s="69"/>
      <c r="CK114" s="69"/>
      <c r="CL114" s="69"/>
      <c r="CM114" s="26"/>
      <c r="CN114" s="69"/>
      <c r="CO114" s="69"/>
      <c r="CP114" s="69"/>
      <c r="CQ114" s="69"/>
      <c r="CR114" s="69"/>
      <c r="CS114" s="69"/>
      <c r="CW114" s="30"/>
      <c r="CX114" s="30"/>
      <c r="CY114" s="30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34"/>
      <c r="DS114" s="35"/>
      <c r="DT114" s="35"/>
      <c r="DU114" s="35"/>
      <c r="DV114" s="35"/>
      <c r="DW114" s="36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</row>
    <row r="115" spans="2:145" ht="3.75" customHeight="1">
      <c r="CW115" s="30"/>
      <c r="CX115" s="30"/>
      <c r="CY115" s="30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37"/>
      <c r="DS115" s="38"/>
      <c r="DT115" s="38"/>
      <c r="DU115" s="38"/>
      <c r="DV115" s="38"/>
      <c r="DW115" s="39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</row>
    <row r="116" spans="2:145" ht="3.75" customHeight="1">
      <c r="B116" s="51" t="s">
        <v>73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3" t="s">
        <v>72</v>
      </c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42" t="s">
        <v>74</v>
      </c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 t="s">
        <v>75</v>
      </c>
      <c r="CL116" s="42"/>
      <c r="CM116" s="42"/>
      <c r="CN116" s="42"/>
      <c r="CO116" s="42"/>
      <c r="CP116" s="42"/>
      <c r="CQ116" s="42"/>
      <c r="CR116" s="42"/>
      <c r="CS116" s="42"/>
      <c r="CW116" s="30"/>
      <c r="CX116" s="30"/>
      <c r="CY116" s="30"/>
      <c r="CZ116" s="41" t="s">
        <v>61</v>
      </c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 t="s">
        <v>65</v>
      </c>
      <c r="DM116" s="41"/>
      <c r="DN116" s="41"/>
      <c r="DO116" s="41"/>
      <c r="DP116" s="41"/>
      <c r="DQ116" s="41"/>
      <c r="DR116" s="31">
        <f>IF(ISNUMBER(DX116+ED116+EJ116),DX116+ED116+EJ116,"")</f>
        <v>0</v>
      </c>
      <c r="DS116" s="32"/>
      <c r="DT116" s="32"/>
      <c r="DU116" s="32"/>
      <c r="DV116" s="32"/>
      <c r="DW116" s="33"/>
      <c r="DX116" s="30">
        <f>Z61</f>
        <v>0</v>
      </c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</row>
    <row r="117" spans="2:145" ht="3.7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W117" s="30"/>
      <c r="CX117" s="30"/>
      <c r="CY117" s="30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34"/>
      <c r="DS117" s="35"/>
      <c r="DT117" s="35"/>
      <c r="DU117" s="35"/>
      <c r="DV117" s="35"/>
      <c r="DW117" s="36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</row>
    <row r="118" spans="2:145" ht="3.7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W118" s="30"/>
      <c r="CX118" s="30"/>
      <c r="CY118" s="30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37"/>
      <c r="DS118" s="38"/>
      <c r="DT118" s="38"/>
      <c r="DU118" s="38"/>
      <c r="DV118" s="38"/>
      <c r="DW118" s="39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</row>
    <row r="119" spans="2:145" ht="3.7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2">
        <f>Z40+BW56+AD126</f>
        <v>5</v>
      </c>
      <c r="AC119" s="52"/>
      <c r="AD119" s="52"/>
      <c r="AE119" s="52"/>
      <c r="AF119" s="52"/>
      <c r="AG119" s="52"/>
      <c r="AH119" s="52" t="str">
        <f>IF(ISNUMBER(AH104+AD126),AH104+AD126,"-")</f>
        <v>-</v>
      </c>
      <c r="AI119" s="52"/>
      <c r="AJ119" s="52"/>
      <c r="AK119" s="52"/>
      <c r="AL119" s="52"/>
      <c r="AM119" s="52"/>
      <c r="AN119" s="52" t="str">
        <f>IF(ISNUMBER(AN104+AD126),AN104+AD126,"-")</f>
        <v>-</v>
      </c>
      <c r="AO119" s="52"/>
      <c r="AP119" s="52"/>
      <c r="AQ119" s="52"/>
      <c r="AR119" s="52"/>
      <c r="AS119" s="52"/>
      <c r="AT119" s="52" t="str">
        <f>IF(ISNUMBER(AT104+AD126),AT104+AD126,"-")</f>
        <v>-</v>
      </c>
      <c r="AU119" s="52"/>
      <c r="AV119" s="52"/>
      <c r="AW119" s="52"/>
      <c r="AX119" s="52"/>
      <c r="AY119" s="52"/>
      <c r="AZ119" s="52" t="s">
        <v>175</v>
      </c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 t="s">
        <v>125</v>
      </c>
      <c r="CL119" s="52"/>
      <c r="CM119" s="52"/>
      <c r="CN119" s="52"/>
      <c r="CO119" s="52"/>
      <c r="CP119" s="52"/>
      <c r="CQ119" s="52"/>
      <c r="CR119" s="52"/>
      <c r="CS119" s="52"/>
      <c r="CW119" s="30"/>
      <c r="CX119" s="30"/>
      <c r="CY119" s="30"/>
      <c r="CZ119" s="41" t="s">
        <v>111</v>
      </c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 t="s">
        <v>71</v>
      </c>
      <c r="DM119" s="41"/>
      <c r="DN119" s="41"/>
      <c r="DO119" s="41"/>
      <c r="DP119" s="41"/>
      <c r="DQ119" s="41"/>
      <c r="DR119" s="31">
        <f>IF(ISNUMBER(DX119+ED119+EJ119),DX119+ED119+EJ119,"")</f>
        <v>0</v>
      </c>
      <c r="DS119" s="32"/>
      <c r="DT119" s="32"/>
      <c r="DU119" s="32"/>
      <c r="DV119" s="32"/>
      <c r="DW119" s="33"/>
      <c r="DX119" s="30">
        <f>Z68</f>
        <v>0</v>
      </c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</row>
    <row r="120" spans="2:145" ht="3.75" customHeight="1">
      <c r="B120" s="68" t="s">
        <v>174</v>
      </c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W120" s="30"/>
      <c r="CX120" s="30"/>
      <c r="CY120" s="30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34"/>
      <c r="DS120" s="35"/>
      <c r="DT120" s="35"/>
      <c r="DU120" s="35"/>
      <c r="DV120" s="35"/>
      <c r="DW120" s="36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</row>
    <row r="121" spans="2:145" ht="3.75" customHeight="1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W121" s="30"/>
      <c r="CX121" s="30"/>
      <c r="CY121" s="30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37"/>
      <c r="DS121" s="38"/>
      <c r="DT121" s="38"/>
      <c r="DU121" s="38"/>
      <c r="DV121" s="38"/>
      <c r="DW121" s="39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</row>
    <row r="122" spans="2:145" ht="3.75" customHeight="1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W122" s="30"/>
      <c r="CX122" s="30"/>
      <c r="CY122" s="30"/>
      <c r="CZ122" s="41" t="s">
        <v>62</v>
      </c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 t="s">
        <v>71</v>
      </c>
      <c r="DM122" s="41"/>
      <c r="DN122" s="41"/>
      <c r="DO122" s="41"/>
      <c r="DP122" s="41"/>
      <c r="DQ122" s="41"/>
      <c r="DR122" s="31">
        <f>IF(ISNUMBER(DX122+ED122+EJ122),DX122+ED122+EJ122,"")</f>
        <v>0</v>
      </c>
      <c r="DS122" s="32"/>
      <c r="DT122" s="32"/>
      <c r="DU122" s="32"/>
      <c r="DV122" s="32"/>
      <c r="DW122" s="33"/>
      <c r="DX122" s="30">
        <f>Z68</f>
        <v>0</v>
      </c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</row>
    <row r="123" spans="2:145" ht="3.75" customHeight="1">
      <c r="B123" s="42" t="s">
        <v>39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2" t="s">
        <v>76</v>
      </c>
      <c r="M123" s="42"/>
      <c r="N123" s="42"/>
      <c r="O123" s="42"/>
      <c r="P123" s="42"/>
      <c r="Q123" s="42"/>
      <c r="R123" s="42"/>
      <c r="S123" s="42"/>
      <c r="T123" s="42"/>
      <c r="U123" s="42" t="s">
        <v>26</v>
      </c>
      <c r="V123" s="42"/>
      <c r="W123" s="42"/>
      <c r="X123" s="42"/>
      <c r="Y123" s="42"/>
      <c r="Z123" s="42"/>
      <c r="AA123" s="42"/>
      <c r="AB123" s="42"/>
      <c r="AC123" s="42"/>
      <c r="AD123" s="42" t="s">
        <v>100</v>
      </c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 t="s">
        <v>77</v>
      </c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W123" s="30"/>
      <c r="CX123" s="30"/>
      <c r="CY123" s="30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34"/>
      <c r="DS123" s="35"/>
      <c r="DT123" s="35"/>
      <c r="DU123" s="35"/>
      <c r="DV123" s="35"/>
      <c r="DW123" s="36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</row>
    <row r="124" spans="2:145" ht="3.75" customHeight="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W124" s="30"/>
      <c r="CX124" s="30"/>
      <c r="CY124" s="30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37"/>
      <c r="DS124" s="38"/>
      <c r="DT124" s="38"/>
      <c r="DU124" s="38"/>
      <c r="DV124" s="38"/>
      <c r="DW124" s="39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</row>
    <row r="125" spans="2:145" ht="3.75" customHeight="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W125" s="30"/>
      <c r="CX125" s="30"/>
      <c r="CY125" s="30"/>
      <c r="CZ125" s="41" t="s">
        <v>99</v>
      </c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 t="s">
        <v>71</v>
      </c>
      <c r="DM125" s="41"/>
      <c r="DN125" s="41"/>
      <c r="DO125" s="41"/>
      <c r="DP125" s="41"/>
      <c r="DQ125" s="41"/>
      <c r="DR125" s="31">
        <f>IF(ISNUMBER(DX125+ED125+EJ125),DX125+ED125+EJ125,"")</f>
        <v>0</v>
      </c>
      <c r="DS125" s="32"/>
      <c r="DT125" s="32"/>
      <c r="DU125" s="32"/>
      <c r="DV125" s="32"/>
      <c r="DW125" s="33"/>
      <c r="DX125" s="30">
        <f>Z68</f>
        <v>0</v>
      </c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</row>
    <row r="126" spans="2:145" ht="3.75" customHeight="1">
      <c r="B126" s="30">
        <v>0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 t="s">
        <v>162</v>
      </c>
      <c r="M126" s="30"/>
      <c r="N126" s="30"/>
      <c r="O126" s="30"/>
      <c r="P126" s="30"/>
      <c r="Q126" s="30"/>
      <c r="R126" s="30"/>
      <c r="S126" s="30"/>
      <c r="T126" s="30"/>
      <c r="U126" s="30" t="s">
        <v>114</v>
      </c>
      <c r="V126" s="30"/>
      <c r="W126" s="30"/>
      <c r="X126" s="30"/>
      <c r="Y126" s="30"/>
      <c r="Z126" s="30"/>
      <c r="AA126" s="30"/>
      <c r="AB126" s="30"/>
      <c r="AC126" s="30"/>
      <c r="AD126" s="30">
        <f>1-2</f>
        <v>-1</v>
      </c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 t="s">
        <v>176</v>
      </c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W126" s="30"/>
      <c r="CX126" s="30"/>
      <c r="CY126" s="30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34"/>
      <c r="DS126" s="35"/>
      <c r="DT126" s="35"/>
      <c r="DU126" s="35"/>
      <c r="DV126" s="35"/>
      <c r="DW126" s="36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</row>
    <row r="127" spans="2:145" ht="3.75" customHeight="1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W127" s="30"/>
      <c r="CX127" s="30"/>
      <c r="CY127" s="30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37"/>
      <c r="DS127" s="38"/>
      <c r="DT127" s="38"/>
      <c r="DU127" s="38"/>
      <c r="DV127" s="38"/>
      <c r="DW127" s="39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</row>
    <row r="128" spans="2:145" ht="3.75" customHeight="1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W128" s="30"/>
      <c r="CX128" s="30"/>
      <c r="CY128" s="30"/>
      <c r="CZ128" s="41" t="s">
        <v>63</v>
      </c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 t="s">
        <v>68</v>
      </c>
      <c r="DM128" s="41"/>
      <c r="DN128" s="41"/>
      <c r="DO128" s="41"/>
      <c r="DP128" s="41"/>
      <c r="DQ128" s="41"/>
      <c r="DR128" s="31">
        <f>IF(ISNUMBER(DX128+ED128+EJ128),DX128+ED128+EJ128,"")</f>
        <v>-10</v>
      </c>
      <c r="DS128" s="32"/>
      <c r="DT128" s="32"/>
      <c r="DU128" s="32"/>
      <c r="DV128" s="32"/>
      <c r="DW128" s="33"/>
      <c r="DX128" s="30">
        <f>Z40</f>
        <v>4</v>
      </c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>
        <f>(BP164+BP179)*2</f>
        <v>-14</v>
      </c>
      <c r="EK128" s="30"/>
      <c r="EL128" s="30"/>
      <c r="EM128" s="30"/>
      <c r="EN128" s="30"/>
      <c r="EO128" s="30"/>
    </row>
    <row r="129" spans="2:145" ht="3.75" customHeight="1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W129" s="30"/>
      <c r="CX129" s="30"/>
      <c r="CY129" s="30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34"/>
      <c r="DS129" s="35"/>
      <c r="DT129" s="35"/>
      <c r="DU129" s="35"/>
      <c r="DV129" s="35"/>
      <c r="DW129" s="36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</row>
    <row r="130" spans="2:145" ht="3.75" customHeight="1">
      <c r="CW130" s="30"/>
      <c r="CX130" s="30"/>
      <c r="CY130" s="30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37"/>
      <c r="DS130" s="38"/>
      <c r="DT130" s="38"/>
      <c r="DU130" s="38"/>
      <c r="DV130" s="38"/>
      <c r="DW130" s="39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</row>
    <row r="131" spans="2:145" ht="3.75" customHeight="1">
      <c r="B131" s="51" t="s">
        <v>73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3" t="s">
        <v>72</v>
      </c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42" t="s">
        <v>74</v>
      </c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 t="s">
        <v>75</v>
      </c>
      <c r="CL131" s="42"/>
      <c r="CM131" s="42"/>
      <c r="CN131" s="42"/>
      <c r="CO131" s="42"/>
      <c r="CP131" s="42"/>
      <c r="CQ131" s="42"/>
      <c r="CR131" s="42"/>
      <c r="CS131" s="42"/>
      <c r="CW131" s="30"/>
      <c r="CX131" s="30"/>
      <c r="CY131" s="30"/>
      <c r="CZ131" s="40" t="s">
        <v>64</v>
      </c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0" t="s">
        <v>67</v>
      </c>
      <c r="DM131" s="41"/>
      <c r="DN131" s="41"/>
      <c r="DO131" s="41"/>
      <c r="DP131" s="41"/>
      <c r="DQ131" s="41"/>
      <c r="DR131" s="31">
        <f>IF(ISNUMBER(DX131+ED131+EJ131),DX131+ED131+EJ131,"")</f>
        <v>1</v>
      </c>
      <c r="DS131" s="32"/>
      <c r="DT131" s="32"/>
      <c r="DU131" s="32"/>
      <c r="DV131" s="32"/>
      <c r="DW131" s="33"/>
      <c r="DX131" s="30">
        <f>Z47</f>
        <v>1</v>
      </c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</row>
    <row r="132" spans="2:145" ht="3.7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W132" s="30"/>
      <c r="CX132" s="30"/>
      <c r="CY132" s="30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34"/>
      <c r="DS132" s="35"/>
      <c r="DT132" s="35"/>
      <c r="DU132" s="35"/>
      <c r="DV132" s="35"/>
      <c r="DW132" s="36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</row>
    <row r="133" spans="2:145" ht="3.7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W133" s="30"/>
      <c r="CX133" s="30"/>
      <c r="CY133" s="30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37"/>
      <c r="DS133" s="38"/>
      <c r="DT133" s="38"/>
      <c r="DU133" s="38"/>
      <c r="DV133" s="38"/>
      <c r="DW133" s="39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</row>
    <row r="134" spans="2:145" ht="3.7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2">
        <f>Z40+BW56+AD141</f>
        <v>6</v>
      </c>
      <c r="AC134" s="52"/>
      <c r="AD134" s="52"/>
      <c r="AE134" s="52"/>
      <c r="AF134" s="52"/>
      <c r="AG134" s="52"/>
      <c r="AH134" s="52" t="str">
        <f>IF(ISNUMBER(AH104+AD141),AH104+AD141,"-")</f>
        <v>-</v>
      </c>
      <c r="AI134" s="52"/>
      <c r="AJ134" s="52"/>
      <c r="AK134" s="52"/>
      <c r="AL134" s="52"/>
      <c r="AM134" s="52"/>
      <c r="AN134" s="52" t="str">
        <f>IF(ISNUMBER(AN104+AD141),AN104+AD141,"-")</f>
        <v>-</v>
      </c>
      <c r="AO134" s="52"/>
      <c r="AP134" s="52"/>
      <c r="AQ134" s="52"/>
      <c r="AR134" s="52"/>
      <c r="AS134" s="52"/>
      <c r="AT134" s="52" t="str">
        <f>IF(ISNUMBER(AT104+AD141),AT104+AD141,"-")</f>
        <v>-</v>
      </c>
      <c r="AU134" s="52"/>
      <c r="AV134" s="52"/>
      <c r="AW134" s="52"/>
      <c r="AX134" s="52"/>
      <c r="AY134" s="52"/>
      <c r="AZ134" s="52" t="s">
        <v>164</v>
      </c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 t="s">
        <v>125</v>
      </c>
      <c r="CL134" s="52"/>
      <c r="CM134" s="52"/>
      <c r="CN134" s="52"/>
      <c r="CO134" s="52"/>
      <c r="CP134" s="52"/>
      <c r="CQ134" s="52"/>
      <c r="CR134" s="52"/>
      <c r="CS134" s="52"/>
      <c r="CW134" s="30"/>
      <c r="CX134" s="30"/>
      <c r="CY134" s="30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</row>
    <row r="135" spans="2:145" ht="3.75" customHeight="1">
      <c r="B135" s="68" t="s">
        <v>145</v>
      </c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W135" s="30"/>
      <c r="CX135" s="30"/>
      <c r="CY135" s="30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</row>
    <row r="136" spans="2:145" ht="3.75" customHeight="1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W136" s="30"/>
      <c r="CX136" s="30"/>
      <c r="CY136" s="30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</row>
    <row r="137" spans="2:145" ht="3.75" customHeight="1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</row>
    <row r="138" spans="2:145" ht="3.75" customHeight="1">
      <c r="B138" s="42" t="s">
        <v>39</v>
      </c>
      <c r="C138" s="42"/>
      <c r="D138" s="42"/>
      <c r="E138" s="42"/>
      <c r="F138" s="42"/>
      <c r="G138" s="42"/>
      <c r="H138" s="42"/>
      <c r="I138" s="42"/>
      <c r="J138" s="42"/>
      <c r="K138" s="42"/>
      <c r="L138" s="42" t="s">
        <v>76</v>
      </c>
      <c r="M138" s="42"/>
      <c r="N138" s="42"/>
      <c r="O138" s="42"/>
      <c r="P138" s="42"/>
      <c r="Q138" s="42"/>
      <c r="R138" s="42"/>
      <c r="S138" s="42"/>
      <c r="T138" s="42"/>
      <c r="U138" s="42" t="s">
        <v>26</v>
      </c>
      <c r="V138" s="42"/>
      <c r="W138" s="42"/>
      <c r="X138" s="42"/>
      <c r="Y138" s="42"/>
      <c r="Z138" s="42"/>
      <c r="AA138" s="42"/>
      <c r="AB138" s="42"/>
      <c r="AC138" s="42"/>
      <c r="AD138" s="42" t="s">
        <v>100</v>
      </c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 t="s">
        <v>77</v>
      </c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</row>
    <row r="139" spans="2:145" ht="3.75" customHeight="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</row>
    <row r="140" spans="2:145" ht="3.75" customHeight="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</row>
    <row r="141" spans="2:145" ht="3.75" customHeight="1">
      <c r="B141" s="30">
        <v>0</v>
      </c>
      <c r="C141" s="30"/>
      <c r="D141" s="30"/>
      <c r="E141" s="30"/>
      <c r="F141" s="30"/>
      <c r="G141" s="30"/>
      <c r="H141" s="30"/>
      <c r="I141" s="30"/>
      <c r="J141" s="30"/>
      <c r="K141" s="30"/>
      <c r="L141" s="30" t="s">
        <v>163</v>
      </c>
      <c r="M141" s="30"/>
      <c r="N141" s="30"/>
      <c r="O141" s="30"/>
      <c r="P141" s="30"/>
      <c r="Q141" s="30"/>
      <c r="R141" s="30"/>
      <c r="S141" s="30"/>
      <c r="T141" s="30"/>
      <c r="U141" s="30" t="s">
        <v>114</v>
      </c>
      <c r="V141" s="30"/>
      <c r="W141" s="30"/>
      <c r="X141" s="30"/>
      <c r="Y141" s="30"/>
      <c r="Z141" s="30"/>
      <c r="AA141" s="30"/>
      <c r="AB141" s="30"/>
      <c r="AC141" s="30"/>
      <c r="AD141" s="30">
        <v>0</v>
      </c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</row>
    <row r="142" spans="2:145" ht="3.75" customHeight="1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</row>
    <row r="143" spans="2:145" ht="3.75" customHeight="1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</row>
    <row r="144" spans="2:145" ht="3.75" customHeight="1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</row>
    <row r="146" spans="2:97" ht="3.75" customHeight="1">
      <c r="B146" s="51" t="s">
        <v>78</v>
      </c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3" t="s">
        <v>72</v>
      </c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42" t="s">
        <v>74</v>
      </c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 t="s">
        <v>75</v>
      </c>
      <c r="CL146" s="42"/>
      <c r="CM146" s="42"/>
      <c r="CN146" s="42"/>
      <c r="CO146" s="42"/>
      <c r="CP146" s="42"/>
      <c r="CQ146" s="42"/>
      <c r="CR146" s="42"/>
      <c r="CS146" s="42"/>
    </row>
    <row r="147" spans="2:97" ht="3.7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</row>
    <row r="148" spans="2:97" ht="3.7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</row>
    <row r="149" spans="2:97" ht="3.7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2">
        <f>BW56+Z47+AK156</f>
        <v>3</v>
      </c>
      <c r="AC149" s="52"/>
      <c r="AD149" s="52"/>
      <c r="AE149" s="52"/>
      <c r="AF149" s="52"/>
      <c r="AG149" s="52"/>
      <c r="AH149" s="52" t="str">
        <f>IF(ISNUMBER(AH110+AK156),AH110+AK156,"-")</f>
        <v>-</v>
      </c>
      <c r="AI149" s="52"/>
      <c r="AJ149" s="52"/>
      <c r="AK149" s="52"/>
      <c r="AL149" s="52"/>
      <c r="AM149" s="52"/>
      <c r="AN149" s="52" t="str">
        <f>IF(ISNUMBER(AN110+AK156),AN110+AK156,"-")</f>
        <v>-</v>
      </c>
      <c r="AO149" s="52"/>
      <c r="AP149" s="52"/>
      <c r="AQ149" s="52"/>
      <c r="AR149" s="52"/>
      <c r="AS149" s="52"/>
      <c r="AT149" s="52" t="str">
        <f>IF(ISNUMBER(AT110+AK156),AT110+AK156,"-")</f>
        <v>-</v>
      </c>
      <c r="AU149" s="52"/>
      <c r="AV149" s="52"/>
      <c r="AW149" s="52"/>
      <c r="AX149" s="52"/>
      <c r="AY149" s="52"/>
      <c r="AZ149" s="52" t="s">
        <v>166</v>
      </c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 t="s">
        <v>167</v>
      </c>
      <c r="CL149" s="52"/>
      <c r="CM149" s="52"/>
      <c r="CN149" s="52"/>
      <c r="CO149" s="52"/>
      <c r="CP149" s="52"/>
      <c r="CQ149" s="52"/>
      <c r="CR149" s="52"/>
      <c r="CS149" s="52"/>
    </row>
    <row r="150" spans="2:97" ht="3.75" customHeight="1">
      <c r="B150" s="68" t="s">
        <v>146</v>
      </c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</row>
    <row r="151" spans="2:97" ht="3.75" customHeight="1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</row>
    <row r="152" spans="2:97" ht="3.75" customHeight="1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</row>
    <row r="153" spans="2:97" ht="3.75" customHeight="1">
      <c r="B153" s="42" t="s">
        <v>79</v>
      </c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39</v>
      </c>
      <c r="M153" s="42"/>
      <c r="N153" s="42"/>
      <c r="O153" s="42"/>
      <c r="P153" s="42"/>
      <c r="Q153" s="42"/>
      <c r="R153" s="42"/>
      <c r="S153" s="42"/>
      <c r="T153" s="42"/>
      <c r="U153" s="42" t="s">
        <v>76</v>
      </c>
      <c r="V153" s="42"/>
      <c r="W153" s="42"/>
      <c r="X153" s="42"/>
      <c r="Y153" s="42"/>
      <c r="Z153" s="42"/>
      <c r="AA153" s="42"/>
      <c r="AB153" s="42"/>
      <c r="AC153" s="42"/>
      <c r="AD153" s="42" t="s">
        <v>26</v>
      </c>
      <c r="AE153" s="42"/>
      <c r="AF153" s="42"/>
      <c r="AG153" s="42"/>
      <c r="AH153" s="42"/>
      <c r="AI153" s="42"/>
      <c r="AJ153" s="42"/>
      <c r="AK153" s="42" t="s">
        <v>100</v>
      </c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 t="s">
        <v>77</v>
      </c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</row>
    <row r="154" spans="2:97" ht="3.75" customHeight="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</row>
    <row r="155" spans="2:97" ht="3.75" customHeight="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</row>
    <row r="156" spans="2:97" ht="3.75" customHeight="1">
      <c r="B156" s="30" t="s">
        <v>165</v>
      </c>
      <c r="C156" s="30"/>
      <c r="D156" s="30"/>
      <c r="E156" s="30"/>
      <c r="F156" s="30"/>
      <c r="G156" s="30"/>
      <c r="H156" s="30"/>
      <c r="I156" s="30"/>
      <c r="J156" s="30"/>
      <c r="K156" s="30"/>
      <c r="L156" s="30">
        <v>0</v>
      </c>
      <c r="M156" s="30"/>
      <c r="N156" s="30"/>
      <c r="O156" s="30"/>
      <c r="P156" s="30"/>
      <c r="Q156" s="30"/>
      <c r="R156" s="30"/>
      <c r="S156" s="30"/>
      <c r="T156" s="30"/>
      <c r="U156" s="30" t="s">
        <v>162</v>
      </c>
      <c r="V156" s="30"/>
      <c r="W156" s="30"/>
      <c r="X156" s="30"/>
      <c r="Y156" s="30"/>
      <c r="Z156" s="30"/>
      <c r="AA156" s="30"/>
      <c r="AB156" s="30"/>
      <c r="AC156" s="30"/>
      <c r="AD156" s="30" t="s">
        <v>114</v>
      </c>
      <c r="AE156" s="30"/>
      <c r="AF156" s="30"/>
      <c r="AG156" s="30"/>
      <c r="AH156" s="30"/>
      <c r="AI156" s="30"/>
      <c r="AJ156" s="30"/>
      <c r="AK156" s="30">
        <v>0</v>
      </c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</row>
    <row r="157" spans="2:97" ht="3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</row>
    <row r="158" spans="2:97" ht="3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</row>
    <row r="159" spans="2:97" ht="3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</row>
    <row r="161" spans="2:97" ht="3.75" customHeight="1">
      <c r="B161" s="51" t="s">
        <v>24</v>
      </c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42" t="s">
        <v>76</v>
      </c>
      <c r="AB161" s="42"/>
      <c r="AC161" s="42"/>
      <c r="AD161" s="42"/>
      <c r="AE161" s="42"/>
      <c r="AF161" s="42"/>
      <c r="AG161" s="42"/>
      <c r="AH161" s="42"/>
      <c r="AI161" s="42"/>
      <c r="AJ161" s="42"/>
      <c r="AK161" s="42" t="s">
        <v>101</v>
      </c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 t="s">
        <v>102</v>
      </c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 t="s">
        <v>80</v>
      </c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 t="s">
        <v>81</v>
      </c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</row>
    <row r="162" spans="2:97" ht="3.7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</row>
    <row r="163" spans="2:97" ht="3.7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</row>
    <row r="164" spans="2:97" ht="3.7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30" t="s">
        <v>114</v>
      </c>
      <c r="AB164" s="30"/>
      <c r="AC164" s="30"/>
      <c r="AD164" s="30"/>
      <c r="AE164" s="30"/>
      <c r="AF164" s="30"/>
      <c r="AG164" s="30"/>
      <c r="AH164" s="30"/>
      <c r="AI164" s="30"/>
      <c r="AJ164" s="30"/>
      <c r="AK164" s="30">
        <v>5</v>
      </c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>
        <v>2</v>
      </c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>
        <v>-5</v>
      </c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54">
        <v>0.3</v>
      </c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</row>
    <row r="165" spans="2:97" ht="3.75" customHeight="1">
      <c r="B165" s="67" t="s">
        <v>147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</row>
    <row r="166" spans="2:97" ht="3.75" customHeight="1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</row>
    <row r="167" spans="2:97" ht="3.75" customHeight="1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</row>
    <row r="168" spans="2:97" ht="3.75" customHeight="1">
      <c r="B168" s="42" t="s">
        <v>39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 t="s">
        <v>31</v>
      </c>
      <c r="M168" s="42"/>
      <c r="N168" s="42"/>
      <c r="O168" s="42"/>
      <c r="P168" s="42"/>
      <c r="Q168" s="42"/>
      <c r="R168" s="42"/>
      <c r="S168" s="42"/>
      <c r="T168" s="42"/>
      <c r="U168" s="42"/>
      <c r="V168" s="42" t="s">
        <v>77</v>
      </c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</row>
    <row r="169" spans="2:97" ht="3.75" customHeight="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</row>
    <row r="170" spans="2:97" ht="3.75" customHeight="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</row>
    <row r="171" spans="2:97" ht="3.75" customHeight="1">
      <c r="B171" s="30">
        <v>0</v>
      </c>
      <c r="C171" s="30"/>
      <c r="D171" s="30"/>
      <c r="E171" s="30"/>
      <c r="F171" s="30"/>
      <c r="G171" s="30"/>
      <c r="H171" s="30"/>
      <c r="I171" s="30"/>
      <c r="J171" s="30"/>
      <c r="K171" s="30"/>
      <c r="L171" s="30">
        <v>20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</row>
    <row r="172" spans="2:97" ht="3.75" customHeight="1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</row>
    <row r="173" spans="2:97" ht="3.75" customHeight="1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</row>
    <row r="174" spans="2:97" ht="3.75" customHeight="1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</row>
    <row r="176" spans="2:97" ht="3.75" customHeight="1">
      <c r="B176" s="51" t="s">
        <v>25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42" t="s">
        <v>101</v>
      </c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 t="s">
        <v>102</v>
      </c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 t="s">
        <v>80</v>
      </c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 t="s">
        <v>81</v>
      </c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</row>
    <row r="177" spans="2:97" ht="3.7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</row>
    <row r="178" spans="2:97" ht="3.7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</row>
    <row r="179" spans="2:97" ht="3.7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30">
        <v>2</v>
      </c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57" t="s">
        <v>169</v>
      </c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>
        <v>-2</v>
      </c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54">
        <v>0.15</v>
      </c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</row>
    <row r="180" spans="2:97" ht="3.75" customHeight="1">
      <c r="B180" s="67" t="s">
        <v>168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</row>
    <row r="181" spans="2:97" ht="3.75" customHeight="1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</row>
    <row r="182" spans="2:97" ht="3.75" customHeight="1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</row>
    <row r="183" spans="2:97" ht="3.75" customHeight="1">
      <c r="B183" s="42" t="s">
        <v>77</v>
      </c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</row>
    <row r="184" spans="2:97" ht="3.75" customHeight="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</row>
    <row r="185" spans="2:97" ht="3.75" customHeight="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</row>
    <row r="186" spans="2:97" ht="3.75" customHeight="1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</row>
    <row r="187" spans="2:97" ht="3.75" customHeight="1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</row>
    <row r="188" spans="2:97" ht="3.75" customHeight="1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</row>
    <row r="189" spans="2:97" ht="3.75" customHeight="1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</row>
    <row r="191" spans="2:97" ht="3.75" customHeight="1">
      <c r="B191" s="58" t="s">
        <v>82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60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</row>
    <row r="192" spans="2:97" ht="3.75" customHeight="1"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3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</row>
    <row r="193" spans="2:100" ht="3.75" customHeight="1">
      <c r="B193" s="64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6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</row>
    <row r="194" spans="2:100" ht="3.75" customHeight="1">
      <c r="B194" s="42" t="s">
        <v>76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 t="s">
        <v>83</v>
      </c>
      <c r="AP194" s="42"/>
      <c r="AQ194" s="42"/>
      <c r="AR194" s="42"/>
      <c r="AS194" s="42"/>
      <c r="AT194" s="42"/>
      <c r="AU194" s="42"/>
      <c r="AV194" s="42"/>
      <c r="AW194" s="42"/>
      <c r="AX194" s="42" t="s">
        <v>76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 t="s">
        <v>83</v>
      </c>
      <c r="CL194" s="42"/>
      <c r="CM194" s="42"/>
      <c r="CN194" s="42"/>
      <c r="CO194" s="42"/>
      <c r="CP194" s="42"/>
      <c r="CQ194" s="42"/>
      <c r="CR194" s="42"/>
      <c r="CS194" s="42"/>
    </row>
    <row r="195" spans="2:100" ht="3.75" customHeight="1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</row>
    <row r="196" spans="2:100" ht="3.75" customHeight="1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</row>
    <row r="197" spans="2:100" ht="3.75" customHeight="1"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</row>
    <row r="198" spans="2:100" ht="3.75" customHeight="1"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</row>
    <row r="199" spans="2:100" ht="3.75" customHeight="1"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</row>
    <row r="200" spans="2:100" ht="3.75" customHeight="1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</row>
    <row r="201" spans="2:100" ht="3.75" customHeight="1"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</row>
    <row r="202" spans="2:100" ht="3.75" customHeight="1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</row>
    <row r="203" spans="2:100" ht="3.75" customHeight="1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</row>
    <row r="204" spans="2:100" ht="3.75" customHeight="1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</row>
    <row r="205" spans="2:100" ht="3.75" customHeight="1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</row>
  </sheetData>
  <mergeCells count="504">
    <mergeCell ref="EJ68:EO70"/>
    <mergeCell ref="EJ71:EO73"/>
    <mergeCell ref="EJ74:EO76"/>
    <mergeCell ref="EJ113:EO115"/>
    <mergeCell ref="EJ116:EO118"/>
    <mergeCell ref="EJ119:EO121"/>
    <mergeCell ref="EJ104:EO106"/>
    <mergeCell ref="EJ107:EO109"/>
    <mergeCell ref="EJ110:EO112"/>
    <mergeCell ref="EJ59:EO61"/>
    <mergeCell ref="EJ62:EO64"/>
    <mergeCell ref="EJ65:EO67"/>
    <mergeCell ref="EJ86:EO88"/>
    <mergeCell ref="EJ89:EO91"/>
    <mergeCell ref="ED113:EI115"/>
    <mergeCell ref="ED116:EI118"/>
    <mergeCell ref="ED119:EI121"/>
    <mergeCell ref="ED104:EI106"/>
    <mergeCell ref="ED107:EI109"/>
    <mergeCell ref="ED110:EI112"/>
    <mergeCell ref="ED68:EI70"/>
    <mergeCell ref="ED71:EI73"/>
    <mergeCell ref="ED74:EI76"/>
    <mergeCell ref="ED59:EI61"/>
    <mergeCell ref="ED62:EI64"/>
    <mergeCell ref="ED65:EI67"/>
    <mergeCell ref="EJ92:EO94"/>
    <mergeCell ref="EJ77:EO79"/>
    <mergeCell ref="EJ80:EO82"/>
    <mergeCell ref="EJ83:EO85"/>
    <mergeCell ref="EJ95:EO97"/>
    <mergeCell ref="EJ98:EO100"/>
    <mergeCell ref="EJ101:EO103"/>
    <mergeCell ref="ED92:EI94"/>
    <mergeCell ref="ED77:EI79"/>
    <mergeCell ref="ED80:EI82"/>
    <mergeCell ref="ED83:EI85"/>
    <mergeCell ref="ED95:EI97"/>
    <mergeCell ref="ED98:EI100"/>
    <mergeCell ref="ED101:EI103"/>
    <mergeCell ref="ED86:EI88"/>
    <mergeCell ref="ED89:EI91"/>
    <mergeCell ref="DX104:EC106"/>
    <mergeCell ref="DX107:EC109"/>
    <mergeCell ref="DR122:DW124"/>
    <mergeCell ref="DX110:EC112"/>
    <mergeCell ref="DX68:EC70"/>
    <mergeCell ref="DX71:EC73"/>
    <mergeCell ref="DX74:EC76"/>
    <mergeCell ref="DX77:EC79"/>
    <mergeCell ref="DX92:EC94"/>
    <mergeCell ref="DX95:EC97"/>
    <mergeCell ref="DX98:EC100"/>
    <mergeCell ref="DX101:EC103"/>
    <mergeCell ref="DX80:EC82"/>
    <mergeCell ref="DX83:EC85"/>
    <mergeCell ref="DX86:EC88"/>
    <mergeCell ref="DX89:EC91"/>
    <mergeCell ref="DR77:DW79"/>
    <mergeCell ref="DR80:DW82"/>
    <mergeCell ref="DR119:DW121"/>
    <mergeCell ref="DR95:DW97"/>
    <mergeCell ref="DR98:DW100"/>
    <mergeCell ref="DR101:DW103"/>
    <mergeCell ref="DR107:DW109"/>
    <mergeCell ref="DR110:DW112"/>
    <mergeCell ref="DR68:DW70"/>
    <mergeCell ref="DR71:DW73"/>
    <mergeCell ref="DR74:DW76"/>
    <mergeCell ref="DR104:DW106"/>
    <mergeCell ref="DR83:DW85"/>
    <mergeCell ref="DR86:DW88"/>
    <mergeCell ref="CZ107:DK109"/>
    <mergeCell ref="DL107:DQ109"/>
    <mergeCell ref="DL110:DQ112"/>
    <mergeCell ref="CZ71:DK73"/>
    <mergeCell ref="CZ74:DK76"/>
    <mergeCell ref="CZ77:DK79"/>
    <mergeCell ref="DL68:DQ70"/>
    <mergeCell ref="DL71:DQ73"/>
    <mergeCell ref="DL74:DQ76"/>
    <mergeCell ref="DL80:DQ82"/>
    <mergeCell ref="CZ80:DK82"/>
    <mergeCell ref="CZ110:DK112"/>
    <mergeCell ref="CZ128:DK130"/>
    <mergeCell ref="DL128:DQ130"/>
    <mergeCell ref="DR125:DW127"/>
    <mergeCell ref="DR113:DW115"/>
    <mergeCell ref="DR116:DW118"/>
    <mergeCell ref="DR89:DW91"/>
    <mergeCell ref="DR92:DW94"/>
    <mergeCell ref="CZ83:DK85"/>
    <mergeCell ref="CZ86:DK88"/>
    <mergeCell ref="CZ101:DK103"/>
    <mergeCell ref="CZ104:DK106"/>
    <mergeCell ref="CZ89:DK91"/>
    <mergeCell ref="CZ92:DK94"/>
    <mergeCell ref="CZ95:DK97"/>
    <mergeCell ref="DL83:DQ85"/>
    <mergeCell ref="CZ98:DK100"/>
    <mergeCell ref="DL86:DQ88"/>
    <mergeCell ref="DL89:DQ91"/>
    <mergeCell ref="DL92:DQ94"/>
    <mergeCell ref="DL95:DQ97"/>
    <mergeCell ref="DL98:DQ100"/>
    <mergeCell ref="DL101:DQ103"/>
    <mergeCell ref="DL104:DQ106"/>
    <mergeCell ref="CZ116:DK118"/>
    <mergeCell ref="ED55:EI58"/>
    <mergeCell ref="DX55:EC58"/>
    <mergeCell ref="DR55:DW58"/>
    <mergeCell ref="DL55:DQ58"/>
    <mergeCell ref="CZ55:DK58"/>
    <mergeCell ref="DL59:DQ61"/>
    <mergeCell ref="DL62:DQ64"/>
    <mergeCell ref="DL65:DQ67"/>
    <mergeCell ref="DX65:EC67"/>
    <mergeCell ref="DX62:EC64"/>
    <mergeCell ref="DX59:EC61"/>
    <mergeCell ref="DR65:DW67"/>
    <mergeCell ref="DR62:DW64"/>
    <mergeCell ref="DR59:DW61"/>
    <mergeCell ref="DX32:EO34"/>
    <mergeCell ref="DP35:DV38"/>
    <mergeCell ref="DX35:EO38"/>
    <mergeCell ref="BD32:BL38"/>
    <mergeCell ref="BN32:BU34"/>
    <mergeCell ref="BN35:BU38"/>
    <mergeCell ref="BW35:CT38"/>
    <mergeCell ref="BW32:CT34"/>
    <mergeCell ref="EK51:EO54"/>
    <mergeCell ref="EA40:EG43"/>
    <mergeCell ref="DS44:DY49"/>
    <mergeCell ref="EA44:EG49"/>
    <mergeCell ref="DS40:DY43"/>
    <mergeCell ref="EI40:EO43"/>
    <mergeCell ref="CW51:DS54"/>
    <mergeCell ref="DT51:ED54"/>
    <mergeCell ref="EE51:EI54"/>
    <mergeCell ref="EJ51:EJ54"/>
    <mergeCell ref="EI44:EO49"/>
    <mergeCell ref="CX44:DC46"/>
    <mergeCell ref="DE44:DJ46"/>
    <mergeCell ref="DL44:DQ46"/>
    <mergeCell ref="DP32:DV34"/>
    <mergeCell ref="CX40:DC43"/>
    <mergeCell ref="EJ55:EO58"/>
    <mergeCell ref="DL77:DQ79"/>
    <mergeCell ref="DE40:DJ43"/>
    <mergeCell ref="CJ40:CO43"/>
    <mergeCell ref="CW62:CY64"/>
    <mergeCell ref="CC56:CH59"/>
    <mergeCell ref="CI56:CN59"/>
    <mergeCell ref="CO56:CT59"/>
    <mergeCell ref="BD48:BU54"/>
    <mergeCell ref="CK52:CP54"/>
    <mergeCell ref="BD56:BU62"/>
    <mergeCell ref="CZ59:DK61"/>
    <mergeCell ref="CZ62:DK64"/>
    <mergeCell ref="CZ65:DK67"/>
    <mergeCell ref="CZ68:DK70"/>
    <mergeCell ref="BW52:CB54"/>
    <mergeCell ref="CD48:CI51"/>
    <mergeCell ref="CD52:CI54"/>
    <mergeCell ref="CK48:CP51"/>
    <mergeCell ref="CW55:CY58"/>
    <mergeCell ref="CW59:CY61"/>
    <mergeCell ref="BD67:BQ69"/>
    <mergeCell ref="BD70:BQ72"/>
    <mergeCell ref="BR70:CB72"/>
    <mergeCell ref="P32:X38"/>
    <mergeCell ref="AT32:BB38"/>
    <mergeCell ref="BW40:CA43"/>
    <mergeCell ref="CG12:CT16"/>
    <mergeCell ref="B8:W10"/>
    <mergeCell ref="B2:AZ6"/>
    <mergeCell ref="BB2:CT6"/>
    <mergeCell ref="BB8:BQ10"/>
    <mergeCell ref="B12:Y16"/>
    <mergeCell ref="AA12:AZ16"/>
    <mergeCell ref="BB12:BO16"/>
    <mergeCell ref="BQ12:CE16"/>
    <mergeCell ref="CK22:CT26"/>
    <mergeCell ref="AT47:BB52"/>
    <mergeCell ref="Z68:AH73"/>
    <mergeCell ref="AJ32:AR38"/>
    <mergeCell ref="B18:Y20"/>
    <mergeCell ref="AA18:AZ20"/>
    <mergeCell ref="BB18:BO20"/>
    <mergeCell ref="BQ18:CE20"/>
    <mergeCell ref="B40:N45"/>
    <mergeCell ref="B28:CT30"/>
    <mergeCell ref="CG18:CT20"/>
    <mergeCell ref="B22:L26"/>
    <mergeCell ref="N22:Y26"/>
    <mergeCell ref="P40:X45"/>
    <mergeCell ref="CQ40:CV43"/>
    <mergeCell ref="CV32:DN34"/>
    <mergeCell ref="DL40:DQ43"/>
    <mergeCell ref="AA22:AN26"/>
    <mergeCell ref="AP22:AZ26"/>
    <mergeCell ref="BN22:BW26"/>
    <mergeCell ref="BB22:BL26"/>
    <mergeCell ref="BN44:BU46"/>
    <mergeCell ref="BN40:BU43"/>
    <mergeCell ref="CV35:DN38"/>
    <mergeCell ref="CJ44:CO46"/>
    <mergeCell ref="CQ44:CV46"/>
    <mergeCell ref="B68:N73"/>
    <mergeCell ref="BW44:CA46"/>
    <mergeCell ref="CC40:CH43"/>
    <mergeCell ref="B32:N35"/>
    <mergeCell ref="Z32:AH38"/>
    <mergeCell ref="B61:N66"/>
    <mergeCell ref="Z61:AH66"/>
    <mergeCell ref="AT61:BB66"/>
    <mergeCell ref="B47:N52"/>
    <mergeCell ref="B54:N59"/>
    <mergeCell ref="P47:X52"/>
    <mergeCell ref="P54:X59"/>
    <mergeCell ref="Z47:AH52"/>
    <mergeCell ref="AJ47:AR52"/>
    <mergeCell ref="Z54:AH59"/>
    <mergeCell ref="AJ54:AR59"/>
    <mergeCell ref="AT40:BB45"/>
    <mergeCell ref="BD40:BL46"/>
    <mergeCell ref="Z40:AH45"/>
    <mergeCell ref="AJ40:AR45"/>
    <mergeCell ref="BW48:CB51"/>
    <mergeCell ref="BR73:CB75"/>
    <mergeCell ref="Z75:AH80"/>
    <mergeCell ref="AJ75:AR80"/>
    <mergeCell ref="AT75:BB80"/>
    <mergeCell ref="BY22:CI26"/>
    <mergeCell ref="CC44:CH46"/>
    <mergeCell ref="BW56:CB59"/>
    <mergeCell ref="AH104:AM108"/>
    <mergeCell ref="AN104:AS108"/>
    <mergeCell ref="AT104:AY108"/>
    <mergeCell ref="CN101:CS103"/>
    <mergeCell ref="CI83:CL85"/>
    <mergeCell ref="AG96:AL99"/>
    <mergeCell ref="AG86:AL89"/>
    <mergeCell ref="AU96:AZ99"/>
    <mergeCell ref="AG82:AL84"/>
    <mergeCell ref="AG91:AL94"/>
    <mergeCell ref="AU82:AZ84"/>
    <mergeCell ref="AU86:AZ89"/>
    <mergeCell ref="AU91:AZ94"/>
    <mergeCell ref="AN82:AS84"/>
    <mergeCell ref="AN86:AS89"/>
    <mergeCell ref="CI95:CL97"/>
    <mergeCell ref="CI98:CL100"/>
    <mergeCell ref="AN91:AS94"/>
    <mergeCell ref="AT54:BB59"/>
    <mergeCell ref="AJ61:AR66"/>
    <mergeCell ref="AJ68:AR73"/>
    <mergeCell ref="P61:X66"/>
    <mergeCell ref="B82:X84"/>
    <mergeCell ref="B75:N80"/>
    <mergeCell ref="CB95:CH97"/>
    <mergeCell ref="BQ98:BW100"/>
    <mergeCell ref="BX98:CA100"/>
    <mergeCell ref="CB98:CH100"/>
    <mergeCell ref="B86:X89"/>
    <mergeCell ref="B91:X94"/>
    <mergeCell ref="B96:X99"/>
    <mergeCell ref="AN96:AS99"/>
    <mergeCell ref="Z86:AE89"/>
    <mergeCell ref="Z91:AE94"/>
    <mergeCell ref="Z82:AE84"/>
    <mergeCell ref="Z96:AE99"/>
    <mergeCell ref="BQ95:BW97"/>
    <mergeCell ref="BX95:CA97"/>
    <mergeCell ref="BQ89:BW91"/>
    <mergeCell ref="P68:X73"/>
    <mergeCell ref="P75:X80"/>
    <mergeCell ref="AT68:BB73"/>
    <mergeCell ref="BW60:CT62"/>
    <mergeCell ref="CI80:CL82"/>
    <mergeCell ref="BQ77:BW79"/>
    <mergeCell ref="BB82:BG84"/>
    <mergeCell ref="BB86:BG89"/>
    <mergeCell ref="BB91:BG94"/>
    <mergeCell ref="BB96:BG99"/>
    <mergeCell ref="CI86:CL88"/>
    <mergeCell ref="BM110:BR114"/>
    <mergeCell ref="B123:K125"/>
    <mergeCell ref="L123:T125"/>
    <mergeCell ref="CG101:CL103"/>
    <mergeCell ref="CG104:CL108"/>
    <mergeCell ref="CG110:CL114"/>
    <mergeCell ref="AT110:AY114"/>
    <mergeCell ref="B116:AA119"/>
    <mergeCell ref="B110:Z114"/>
    <mergeCell ref="CB86:CH88"/>
    <mergeCell ref="BQ80:BW82"/>
    <mergeCell ref="BX80:CA82"/>
    <mergeCell ref="CB80:CH82"/>
    <mergeCell ref="BQ86:BW88"/>
    <mergeCell ref="BX86:CA88"/>
    <mergeCell ref="BQ83:BW85"/>
    <mergeCell ref="BX83:CA85"/>
    <mergeCell ref="CB83:CH85"/>
    <mergeCell ref="AB110:AG114"/>
    <mergeCell ref="L156:T159"/>
    <mergeCell ref="B146:AA149"/>
    <mergeCell ref="U156:AC159"/>
    <mergeCell ref="B165:Z167"/>
    <mergeCell ref="AZ149:CJ152"/>
    <mergeCell ref="AB146:AY148"/>
    <mergeCell ref="AZ146:CJ148"/>
    <mergeCell ref="AH110:AM114"/>
    <mergeCell ref="AN110:AS114"/>
    <mergeCell ref="B104:Z108"/>
    <mergeCell ref="AB104:AG108"/>
    <mergeCell ref="B135:AA137"/>
    <mergeCell ref="B131:AA134"/>
    <mergeCell ref="B120:AA122"/>
    <mergeCell ref="BZ101:CE103"/>
    <mergeCell ref="BA101:BX103"/>
    <mergeCell ref="AB101:AY103"/>
    <mergeCell ref="CK146:CS148"/>
    <mergeCell ref="CN104:CS108"/>
    <mergeCell ref="CN110:CS114"/>
    <mergeCell ref="BS110:BX114"/>
    <mergeCell ref="BZ104:CE108"/>
    <mergeCell ref="BZ110:CE114"/>
    <mergeCell ref="BS104:BX108"/>
    <mergeCell ref="BA104:BF108"/>
    <mergeCell ref="BG104:BL108"/>
    <mergeCell ref="BM104:BR108"/>
    <mergeCell ref="BA110:BF114"/>
    <mergeCell ref="BG110:BL114"/>
    <mergeCell ref="AZ116:CJ118"/>
    <mergeCell ref="AZ119:CJ122"/>
    <mergeCell ref="BC123:CS125"/>
    <mergeCell ref="CK149:CS152"/>
    <mergeCell ref="B153:K155"/>
    <mergeCell ref="L153:T155"/>
    <mergeCell ref="U153:AC155"/>
    <mergeCell ref="AD153:AJ155"/>
    <mergeCell ref="AB149:AG152"/>
    <mergeCell ref="AH149:AM152"/>
    <mergeCell ref="AN149:AS152"/>
    <mergeCell ref="AT149:AY152"/>
    <mergeCell ref="B150:AA152"/>
    <mergeCell ref="CW65:CY67"/>
    <mergeCell ref="CW68:CY70"/>
    <mergeCell ref="CW80:CY82"/>
    <mergeCell ref="CW71:CY73"/>
    <mergeCell ref="CW74:CY76"/>
    <mergeCell ref="CW77:CY79"/>
    <mergeCell ref="BK156:CS159"/>
    <mergeCell ref="AK153:BJ155"/>
    <mergeCell ref="AK156:BJ159"/>
    <mergeCell ref="BK153:CS155"/>
    <mergeCell ref="BC138:CS140"/>
    <mergeCell ref="AD141:BB144"/>
    <mergeCell ref="BC141:CS144"/>
    <mergeCell ref="AD138:BB140"/>
    <mergeCell ref="AB131:AY133"/>
    <mergeCell ref="AZ131:CJ133"/>
    <mergeCell ref="CK131:CS133"/>
    <mergeCell ref="U123:AC125"/>
    <mergeCell ref="CK134:CS137"/>
    <mergeCell ref="AD126:BB129"/>
    <mergeCell ref="AD123:BB125"/>
    <mergeCell ref="AB134:AG137"/>
    <mergeCell ref="AH134:AM137"/>
    <mergeCell ref="CW98:CY100"/>
    <mergeCell ref="CW101:CY103"/>
    <mergeCell ref="CW104:CY106"/>
    <mergeCell ref="CW83:CY85"/>
    <mergeCell ref="CW86:CY88"/>
    <mergeCell ref="CW89:CY91"/>
    <mergeCell ref="CW92:CY94"/>
    <mergeCell ref="CW95:CY97"/>
    <mergeCell ref="CW122:CY124"/>
    <mergeCell ref="CW125:CY127"/>
    <mergeCell ref="CW107:CY109"/>
    <mergeCell ref="CW110:CY112"/>
    <mergeCell ref="CW113:CY115"/>
    <mergeCell ref="CW116:CY118"/>
    <mergeCell ref="CW119:CY121"/>
    <mergeCell ref="B197:AN199"/>
    <mergeCell ref="AO194:AW196"/>
    <mergeCell ref="AO197:AW199"/>
    <mergeCell ref="B191:Q193"/>
    <mergeCell ref="AX194:CJ196"/>
    <mergeCell ref="BP176:CD178"/>
    <mergeCell ref="CE176:CS178"/>
    <mergeCell ref="BP179:CD182"/>
    <mergeCell ref="CE179:CS182"/>
    <mergeCell ref="B180:Z182"/>
    <mergeCell ref="B171:K174"/>
    <mergeCell ref="L171:U174"/>
    <mergeCell ref="V171:CS174"/>
    <mergeCell ref="AA164:AJ167"/>
    <mergeCell ref="CE161:CS163"/>
    <mergeCell ref="CE164:CS167"/>
    <mergeCell ref="B203:CV205"/>
    <mergeCell ref="CW2:EM21"/>
    <mergeCell ref="CW23:EM27"/>
    <mergeCell ref="BD64:BQ66"/>
    <mergeCell ref="BD73:BQ75"/>
    <mergeCell ref="BR64:CB66"/>
    <mergeCell ref="BR67:CB69"/>
    <mergeCell ref="B168:K170"/>
    <mergeCell ref="AX197:CJ199"/>
    <mergeCell ref="V168:CS170"/>
    <mergeCell ref="B176:Z179"/>
    <mergeCell ref="AA176:AN178"/>
    <mergeCell ref="AA179:AN182"/>
    <mergeCell ref="AO176:BO178"/>
    <mergeCell ref="AO179:BO182"/>
    <mergeCell ref="B183:CS185"/>
    <mergeCell ref="B186:CS189"/>
    <mergeCell ref="AX200:CJ202"/>
    <mergeCell ref="CK200:CS202"/>
    <mergeCell ref="B200:AN202"/>
    <mergeCell ref="AO200:AW202"/>
    <mergeCell ref="CK197:CS199"/>
    <mergeCell ref="CK194:CS196"/>
    <mergeCell ref="B194:AN196"/>
    <mergeCell ref="CI89:CL91"/>
    <mergeCell ref="CB92:CH94"/>
    <mergeCell ref="CI92:CL94"/>
    <mergeCell ref="BX89:CA91"/>
    <mergeCell ref="BQ92:BW94"/>
    <mergeCell ref="BX92:CA94"/>
    <mergeCell ref="CB89:CH91"/>
    <mergeCell ref="AN134:AS137"/>
    <mergeCell ref="AB116:AY118"/>
    <mergeCell ref="AB119:AG122"/>
    <mergeCell ref="AH119:AM122"/>
    <mergeCell ref="AN119:AS122"/>
    <mergeCell ref="AT134:AY137"/>
    <mergeCell ref="AZ134:CJ137"/>
    <mergeCell ref="BC126:CS129"/>
    <mergeCell ref="CK119:CS122"/>
    <mergeCell ref="CK116:CS118"/>
    <mergeCell ref="AT119:AY122"/>
    <mergeCell ref="L168:U170"/>
    <mergeCell ref="BP161:CD163"/>
    <mergeCell ref="BP164:CD167"/>
    <mergeCell ref="BI82:BN84"/>
    <mergeCell ref="BI86:BN89"/>
    <mergeCell ref="BI91:BN94"/>
    <mergeCell ref="BI96:BN99"/>
    <mergeCell ref="B161:Z164"/>
    <mergeCell ref="AA161:AJ163"/>
    <mergeCell ref="AY161:BO163"/>
    <mergeCell ref="AY164:BO167"/>
    <mergeCell ref="B141:K144"/>
    <mergeCell ref="L141:T144"/>
    <mergeCell ref="U141:AC144"/>
    <mergeCell ref="B138:K140"/>
    <mergeCell ref="L138:T140"/>
    <mergeCell ref="U138:AC140"/>
    <mergeCell ref="B126:K129"/>
    <mergeCell ref="L126:T129"/>
    <mergeCell ref="U126:AC129"/>
    <mergeCell ref="AK161:AX163"/>
    <mergeCell ref="AK164:AX167"/>
    <mergeCell ref="AD156:AJ159"/>
    <mergeCell ref="B156:K159"/>
    <mergeCell ref="CZ122:DK124"/>
    <mergeCell ref="CZ125:DK127"/>
    <mergeCell ref="CZ119:DK121"/>
    <mergeCell ref="DL116:DQ118"/>
    <mergeCell ref="DL119:DQ121"/>
    <mergeCell ref="DL113:DQ115"/>
    <mergeCell ref="DX125:EC127"/>
    <mergeCell ref="DX122:EC124"/>
    <mergeCell ref="DX113:EC115"/>
    <mergeCell ref="DX116:EC118"/>
    <mergeCell ref="DL122:DQ124"/>
    <mergeCell ref="DL125:DQ127"/>
    <mergeCell ref="CZ113:DK115"/>
    <mergeCell ref="DX131:EC133"/>
    <mergeCell ref="DX134:EC136"/>
    <mergeCell ref="EJ134:EO136"/>
    <mergeCell ref="DX119:EC121"/>
    <mergeCell ref="CW134:CY136"/>
    <mergeCell ref="DR134:DW136"/>
    <mergeCell ref="DR131:DW133"/>
    <mergeCell ref="DR128:DW130"/>
    <mergeCell ref="DX128:EC130"/>
    <mergeCell ref="CW128:CY130"/>
    <mergeCell ref="CW131:CY133"/>
    <mergeCell ref="DL131:DQ133"/>
    <mergeCell ref="CZ134:DK136"/>
    <mergeCell ref="DL134:DQ136"/>
    <mergeCell ref="CZ131:DK133"/>
    <mergeCell ref="ED131:EI133"/>
    <mergeCell ref="ED134:EI136"/>
    <mergeCell ref="ED125:EI127"/>
    <mergeCell ref="ED128:EI130"/>
    <mergeCell ref="ED122:EI124"/>
    <mergeCell ref="EJ131:EO133"/>
    <mergeCell ref="EJ125:EO127"/>
    <mergeCell ref="EJ128:EO130"/>
    <mergeCell ref="EJ122:EO124"/>
  </mergeCells>
  <phoneticPr fontId="0" type="noConversion"/>
  <pageMargins left="0.75" right="0.75" top="1" bottom="1" header="0.5" footer="0.5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P218"/>
  <sheetViews>
    <sheetView workbookViewId="0">
      <selection activeCell="DF33" sqref="DF33:EP35"/>
    </sheetView>
  </sheetViews>
  <sheetFormatPr defaultColWidth="0.83203125" defaultRowHeight="3.75" customHeight="1"/>
  <cols>
    <col min="1" max="30" width="0.83203125" customWidth="1"/>
    <col min="31" max="31" width="1" customWidth="1"/>
    <col min="32" max="35" width="0.83203125" customWidth="1"/>
    <col min="36" max="36" width="2" customWidth="1"/>
    <col min="37" max="67" width="0.83203125" customWidth="1"/>
    <col min="68" max="68" width="1.33203125" customWidth="1"/>
    <col min="69" max="69" width="1.5" customWidth="1"/>
    <col min="70" max="97" width="0.83203125" customWidth="1"/>
    <col min="98" max="98" width="0.6640625" customWidth="1"/>
    <col min="99" max="99" width="0.83203125" hidden="1" customWidth="1"/>
    <col min="100" max="134" width="0.83203125" customWidth="1"/>
    <col min="135" max="135" width="1.1640625" customWidth="1"/>
    <col min="136" max="145" width="0.83203125" hidden="1" customWidth="1"/>
    <col min="146" max="146" width="1" customWidth="1"/>
  </cols>
  <sheetData>
    <row r="2" spans="2:146" ht="3.75" customHeight="1">
      <c r="B2" s="120" t="s">
        <v>152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6"/>
      <c r="BT2" s="16"/>
      <c r="BU2" s="231" t="s">
        <v>117</v>
      </c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2"/>
      <c r="DF2" s="231" t="s">
        <v>116</v>
      </c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  <c r="EI2" s="231"/>
      <c r="EJ2" s="231"/>
      <c r="EK2" s="231"/>
      <c r="EL2" s="231"/>
      <c r="EM2" s="231"/>
      <c r="EN2" s="231"/>
      <c r="EO2" s="231"/>
      <c r="EP2" s="231"/>
    </row>
    <row r="3" spans="2:146" ht="3.75" customHeight="1">
      <c r="B3" s="12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8"/>
      <c r="BT3" s="22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2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</row>
    <row r="4" spans="2:146" ht="3.75" customHeight="1">
      <c r="B4" s="12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8"/>
      <c r="BT4" s="22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2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</row>
    <row r="5" spans="2:146" ht="3.75" customHeight="1">
      <c r="B5" s="122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50"/>
      <c r="BT5" s="22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2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</row>
    <row r="6" spans="2:146" ht="3.75" customHeight="1">
      <c r="B6" s="232" t="s">
        <v>88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BT6" s="1"/>
      <c r="BU6" s="229" t="s">
        <v>136</v>
      </c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F6" s="229" t="s">
        <v>154</v>
      </c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</row>
    <row r="7" spans="2:146" ht="3.75" customHeight="1"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BT7" s="1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</row>
    <row r="8" spans="2:146" ht="3.75" customHeight="1"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BT8" s="1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</row>
    <row r="9" spans="2:146" ht="3.75" customHeight="1">
      <c r="BT9" s="1"/>
      <c r="BU9" s="229" t="s">
        <v>156</v>
      </c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F9" s="229" t="s">
        <v>153</v>
      </c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</row>
    <row r="10" spans="2:146" ht="3.75" customHeight="1"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5"/>
      <c r="BT10" s="1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</row>
    <row r="11" spans="2:146" ht="3.75" customHeight="1">
      <c r="B11" s="9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97"/>
      <c r="BT11" s="1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</row>
    <row r="12" spans="2:146" ht="3.75" customHeight="1">
      <c r="B12" s="9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97"/>
      <c r="BT12" s="1"/>
      <c r="BU12" s="229" t="s">
        <v>137</v>
      </c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F12" s="229" t="s">
        <v>185</v>
      </c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</row>
    <row r="13" spans="2:146" ht="3.75" customHeight="1"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100"/>
      <c r="BT13" s="1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</row>
    <row r="14" spans="2:146" ht="3.75" customHeight="1">
      <c r="B14" s="232" t="s">
        <v>103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BT14" s="1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</row>
    <row r="15" spans="2:146" ht="3.75" customHeight="1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BT15" s="1"/>
      <c r="BU15" s="233" t="s">
        <v>155</v>
      </c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</row>
    <row r="16" spans="2:146" ht="3.75" customHeight="1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BT16" s="1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</row>
    <row r="17" spans="2:146" ht="3.75" customHeight="1">
      <c r="BT17" s="1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</row>
    <row r="18" spans="2:146" ht="3.75" customHeight="1">
      <c r="B18" s="231" t="s">
        <v>89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1"/>
      <c r="BU18" s="233" t="s">
        <v>157</v>
      </c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</row>
    <row r="19" spans="2:146" ht="3.75" customHeight="1"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1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</row>
    <row r="20" spans="2:146" ht="3.75" customHeight="1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1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</row>
    <row r="21" spans="2:146" ht="3.75" customHeight="1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1"/>
      <c r="BU21" s="233" t="s">
        <v>158</v>
      </c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</row>
    <row r="22" spans="2:146" ht="3.75" customHeight="1">
      <c r="B22" s="42" t="s">
        <v>90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 t="s">
        <v>91</v>
      </c>
      <c r="AG22" s="42"/>
      <c r="AH22" s="42"/>
      <c r="AI22" s="42"/>
      <c r="AJ22" s="42"/>
      <c r="AK22" s="42" t="s">
        <v>90</v>
      </c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 t="s">
        <v>91</v>
      </c>
      <c r="BP22" s="42"/>
      <c r="BQ22" s="42"/>
      <c r="BR22" s="42"/>
      <c r="BS22" s="42"/>
      <c r="BT22" s="1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</row>
    <row r="23" spans="2:146" ht="3.75" customHeight="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1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29"/>
    </row>
    <row r="24" spans="2:146" ht="3.75" customHeight="1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1"/>
      <c r="BU24" s="233" t="s">
        <v>159</v>
      </c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229"/>
      <c r="EH24" s="229"/>
      <c r="EI24" s="229"/>
      <c r="EJ24" s="229"/>
      <c r="EK24" s="229"/>
      <c r="EL24" s="229"/>
      <c r="EM24" s="229"/>
      <c r="EN24" s="229"/>
      <c r="EO24" s="229"/>
      <c r="EP24" s="229"/>
    </row>
    <row r="25" spans="2:146" ht="3.75" customHeight="1">
      <c r="B25" s="229" t="s">
        <v>174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30">
        <v>16</v>
      </c>
      <c r="AG25" s="30"/>
      <c r="AH25" s="30"/>
      <c r="AI25" s="30"/>
      <c r="AJ25" s="30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30"/>
      <c r="BP25" s="30"/>
      <c r="BQ25" s="30"/>
      <c r="BR25" s="30"/>
      <c r="BS25" s="30"/>
      <c r="BT25" s="1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29"/>
      <c r="ED25" s="229"/>
      <c r="EE25" s="229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</row>
    <row r="26" spans="2:146" ht="3.75" customHeight="1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30"/>
      <c r="AG26" s="30"/>
      <c r="AH26" s="30"/>
      <c r="AI26" s="30"/>
      <c r="AJ26" s="30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30"/>
      <c r="BP26" s="30"/>
      <c r="BQ26" s="30"/>
      <c r="BR26" s="30"/>
      <c r="BS26" s="30"/>
      <c r="BT26" s="1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</row>
    <row r="27" spans="2:146" ht="3.75" customHeight="1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30"/>
      <c r="AG27" s="30"/>
      <c r="AH27" s="30"/>
      <c r="AI27" s="30"/>
      <c r="AJ27" s="30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30"/>
      <c r="BP27" s="30"/>
      <c r="BQ27" s="30"/>
      <c r="BR27" s="30"/>
      <c r="BS27" s="30"/>
      <c r="BT27" s="1"/>
      <c r="BU27" s="233" t="s">
        <v>161</v>
      </c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</row>
    <row r="28" spans="2:146" ht="3.75" customHeight="1">
      <c r="B28" s="229" t="s">
        <v>145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30">
        <v>5</v>
      </c>
      <c r="AG28" s="30"/>
      <c r="AH28" s="30"/>
      <c r="AI28" s="30"/>
      <c r="AJ28" s="30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30"/>
      <c r="BP28" s="30"/>
      <c r="BQ28" s="30"/>
      <c r="BR28" s="30"/>
      <c r="BS28" s="30"/>
      <c r="BT28" s="1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</row>
    <row r="29" spans="2:146" ht="3.75" customHeight="1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30"/>
      <c r="AG29" s="30"/>
      <c r="AH29" s="30"/>
      <c r="AI29" s="30"/>
      <c r="AJ29" s="30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30"/>
      <c r="BP29" s="30"/>
      <c r="BQ29" s="30"/>
      <c r="BR29" s="30"/>
      <c r="BS29" s="30"/>
      <c r="BT29" s="1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</row>
    <row r="30" spans="2:146" ht="3.75" customHeight="1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30"/>
      <c r="AG30" s="30"/>
      <c r="AH30" s="30"/>
      <c r="AI30" s="30"/>
      <c r="AJ30" s="30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30"/>
      <c r="BP30" s="30"/>
      <c r="BQ30" s="30"/>
      <c r="BR30" s="30"/>
      <c r="BS30" s="30"/>
      <c r="BT30" s="1"/>
      <c r="BU30" s="233" t="s">
        <v>160</v>
      </c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</row>
    <row r="31" spans="2:146" ht="3.75" customHeight="1">
      <c r="B31" s="229" t="s">
        <v>146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30">
        <v>2</v>
      </c>
      <c r="AG31" s="30"/>
      <c r="AH31" s="30"/>
      <c r="AI31" s="30"/>
      <c r="AJ31" s="30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30"/>
      <c r="BP31" s="30"/>
      <c r="BQ31" s="30"/>
      <c r="BR31" s="30"/>
      <c r="BS31" s="30"/>
      <c r="BT31" s="1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</row>
    <row r="32" spans="2:146" ht="3.75" customHeight="1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30"/>
      <c r="AG32" s="30"/>
      <c r="AH32" s="30"/>
      <c r="AI32" s="30"/>
      <c r="AJ32" s="30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30"/>
      <c r="BP32" s="30"/>
      <c r="BQ32" s="30"/>
      <c r="BR32" s="30"/>
      <c r="BS32" s="30"/>
      <c r="BT32" s="1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</row>
    <row r="33" spans="2:146" ht="3.75" customHeight="1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30"/>
      <c r="AG33" s="30"/>
      <c r="AH33" s="30"/>
      <c r="AI33" s="30"/>
      <c r="AJ33" s="30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30"/>
      <c r="BP33" s="30"/>
      <c r="BQ33" s="30"/>
      <c r="BR33" s="30"/>
      <c r="BS33" s="30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</row>
    <row r="34" spans="2:146" ht="3.75" customHeight="1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30"/>
      <c r="AG34" s="30"/>
      <c r="AH34" s="30"/>
      <c r="AI34" s="30"/>
      <c r="AJ34" s="30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30"/>
      <c r="BP34" s="30"/>
      <c r="BQ34" s="30"/>
      <c r="BR34" s="30"/>
      <c r="BS34" s="30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</row>
    <row r="35" spans="2:146" ht="3.75" customHeight="1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30"/>
      <c r="AG35" s="30"/>
      <c r="AH35" s="30"/>
      <c r="AI35" s="30"/>
      <c r="AJ35" s="30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30"/>
      <c r="BP35" s="30"/>
      <c r="BQ35" s="30"/>
      <c r="BR35" s="30"/>
      <c r="BS35" s="30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</row>
    <row r="36" spans="2:146" ht="3.75" customHeight="1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30"/>
      <c r="AG36" s="30"/>
      <c r="AH36" s="30"/>
      <c r="AI36" s="30"/>
      <c r="AJ36" s="30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30"/>
      <c r="BP36" s="30"/>
      <c r="BQ36" s="30"/>
      <c r="BR36" s="30"/>
      <c r="BS36" s="30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</row>
    <row r="37" spans="2:146" ht="3.75" customHeight="1">
      <c r="B37" s="229" t="s">
        <v>147</v>
      </c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30">
        <v>40</v>
      </c>
      <c r="AG37" s="30"/>
      <c r="AH37" s="30"/>
      <c r="AI37" s="30"/>
      <c r="AJ37" s="30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30"/>
      <c r="BP37" s="30"/>
      <c r="BQ37" s="30"/>
      <c r="BR37" s="30"/>
      <c r="BS37" s="30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</row>
    <row r="38" spans="2:146" ht="3.75" customHeight="1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30"/>
      <c r="AG38" s="30"/>
      <c r="AH38" s="30"/>
      <c r="AI38" s="30"/>
      <c r="AJ38" s="30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30"/>
      <c r="BP38" s="30"/>
      <c r="BQ38" s="30"/>
      <c r="BR38" s="30"/>
      <c r="BS38" s="30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</row>
    <row r="39" spans="2:146" ht="3.75" customHeight="1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30"/>
      <c r="AG39" s="30"/>
      <c r="AH39" s="30"/>
      <c r="AI39" s="30"/>
      <c r="AJ39" s="30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30"/>
      <c r="BP39" s="30"/>
      <c r="BQ39" s="30"/>
      <c r="BR39" s="30"/>
      <c r="BS39" s="30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</row>
    <row r="40" spans="2:146" ht="3.75" customHeight="1">
      <c r="B40" s="236" t="s">
        <v>148</v>
      </c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8"/>
      <c r="AF40" s="220">
        <v>15</v>
      </c>
      <c r="AG40" s="221"/>
      <c r="AH40" s="221"/>
      <c r="AI40" s="221"/>
      <c r="AJ40" s="222"/>
      <c r="AK40" s="220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2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</row>
    <row r="41" spans="2:146" ht="3.75" customHeight="1">
      <c r="B41" s="239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240"/>
      <c r="AF41" s="223"/>
      <c r="AG41" s="47"/>
      <c r="AH41" s="47"/>
      <c r="AI41" s="47"/>
      <c r="AJ41" s="224"/>
      <c r="AK41" s="223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224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</row>
    <row r="42" spans="2:146" ht="3.75" customHeight="1">
      <c r="B42" s="241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3"/>
      <c r="AF42" s="225"/>
      <c r="AG42" s="226"/>
      <c r="AH42" s="226"/>
      <c r="AI42" s="226"/>
      <c r="AJ42" s="227"/>
      <c r="AK42" s="225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7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</row>
    <row r="43" spans="2:146" ht="3.75" customHeight="1"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30"/>
      <c r="AG43" s="30"/>
      <c r="AH43" s="30"/>
      <c r="AI43" s="30"/>
      <c r="AJ43" s="30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30"/>
      <c r="BP43" s="30"/>
      <c r="BQ43" s="30"/>
      <c r="BR43" s="30"/>
      <c r="BS43" s="30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F43" s="229"/>
      <c r="DG43" s="22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229"/>
      <c r="DT43" s="229"/>
      <c r="DU43" s="229"/>
      <c r="DV43" s="229"/>
      <c r="DW43" s="229"/>
      <c r="DX43" s="229"/>
      <c r="DY43" s="229"/>
      <c r="DZ43" s="229"/>
      <c r="EA43" s="229"/>
      <c r="EB43" s="229"/>
      <c r="EC43" s="229"/>
      <c r="ED43" s="229"/>
      <c r="EE43" s="229"/>
      <c r="EF43" s="229"/>
      <c r="EG43" s="229"/>
      <c r="EH43" s="229"/>
      <c r="EI43" s="229"/>
      <c r="EJ43" s="229"/>
      <c r="EK43" s="229"/>
      <c r="EL43" s="229"/>
      <c r="EM43" s="229"/>
      <c r="EN43" s="229"/>
      <c r="EO43" s="229"/>
      <c r="EP43" s="229"/>
    </row>
    <row r="44" spans="2:146" ht="3.75" customHeight="1"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30"/>
      <c r="AG44" s="30"/>
      <c r="AH44" s="30"/>
      <c r="AI44" s="30"/>
      <c r="AJ44" s="30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30"/>
      <c r="BP44" s="30"/>
      <c r="BQ44" s="30"/>
      <c r="BR44" s="30"/>
      <c r="BS44" s="30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29"/>
      <c r="DX44" s="229"/>
      <c r="DY44" s="229"/>
      <c r="DZ44" s="229"/>
      <c r="EA44" s="229"/>
      <c r="EB44" s="229"/>
      <c r="EC44" s="229"/>
      <c r="ED44" s="229"/>
      <c r="EE44" s="229"/>
      <c r="EF44" s="229"/>
      <c r="EG44" s="229"/>
      <c r="EH44" s="229"/>
      <c r="EI44" s="229"/>
      <c r="EJ44" s="229"/>
      <c r="EK44" s="229"/>
      <c r="EL44" s="229"/>
      <c r="EM44" s="229"/>
      <c r="EN44" s="229"/>
      <c r="EO44" s="229"/>
      <c r="EP44" s="229"/>
    </row>
    <row r="45" spans="2:146" ht="3.75" customHeight="1"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30"/>
      <c r="AG45" s="30"/>
      <c r="AH45" s="30"/>
      <c r="AI45" s="30"/>
      <c r="AJ45" s="30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30"/>
      <c r="BP45" s="30"/>
      <c r="BQ45" s="30"/>
      <c r="BR45" s="30"/>
      <c r="BS45" s="30"/>
      <c r="BU45" s="229"/>
      <c r="BV45" s="229"/>
      <c r="BW45" s="229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  <c r="CO45" s="229"/>
      <c r="CP45" s="229"/>
      <c r="CQ45" s="229"/>
      <c r="CR45" s="229"/>
      <c r="CS45" s="229"/>
      <c r="CT45" s="229"/>
      <c r="CU45" s="229"/>
      <c r="CV45" s="229"/>
      <c r="CW45" s="229"/>
      <c r="CX45" s="229"/>
      <c r="CY45" s="229"/>
      <c r="CZ45" s="229"/>
      <c r="DA45" s="229"/>
      <c r="DB45" s="229"/>
      <c r="DC45" s="229"/>
      <c r="DD45" s="229"/>
      <c r="DF45" s="229"/>
      <c r="DG45" s="229"/>
      <c r="DH45" s="229"/>
      <c r="DI45" s="229"/>
      <c r="DJ45" s="229"/>
      <c r="DK45" s="229"/>
      <c r="DL45" s="229"/>
      <c r="DM45" s="229"/>
      <c r="DN45" s="229"/>
      <c r="DO45" s="229"/>
      <c r="DP45" s="229"/>
      <c r="DQ45" s="229"/>
      <c r="DR45" s="229"/>
      <c r="DS45" s="229"/>
      <c r="DT45" s="229"/>
      <c r="DU45" s="229"/>
      <c r="DV45" s="229"/>
      <c r="DW45" s="229"/>
      <c r="DX45" s="229"/>
      <c r="DY45" s="229"/>
      <c r="DZ45" s="229"/>
      <c r="EA45" s="229"/>
      <c r="EB45" s="229"/>
      <c r="EC45" s="229"/>
      <c r="ED45" s="229"/>
      <c r="EE45" s="229"/>
      <c r="EF45" s="229"/>
      <c r="EG45" s="229"/>
      <c r="EH45" s="229"/>
      <c r="EI45" s="229"/>
      <c r="EJ45" s="229"/>
      <c r="EK45" s="229"/>
      <c r="EL45" s="229"/>
      <c r="EM45" s="229"/>
      <c r="EN45" s="229"/>
      <c r="EO45" s="229"/>
      <c r="EP45" s="229"/>
    </row>
    <row r="46" spans="2:146" ht="3.75" customHeight="1">
      <c r="B46" s="229" t="s">
        <v>126</v>
      </c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30">
        <v>2</v>
      </c>
      <c r="AG46" s="30"/>
      <c r="AH46" s="30"/>
      <c r="AI46" s="30"/>
      <c r="AJ46" s="30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30"/>
      <c r="BP46" s="30"/>
      <c r="BQ46" s="30"/>
      <c r="BR46" s="30"/>
      <c r="BS46" s="30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F46" s="229"/>
      <c r="DG46" s="229"/>
      <c r="DH46" s="229"/>
      <c r="DI46" s="229"/>
      <c r="DJ46" s="229"/>
      <c r="DK46" s="229"/>
      <c r="DL46" s="229"/>
      <c r="DM46" s="229"/>
      <c r="DN46" s="229"/>
      <c r="DO46" s="229"/>
      <c r="DP46" s="229"/>
      <c r="DQ46" s="229"/>
      <c r="DR46" s="229"/>
      <c r="DS46" s="229"/>
      <c r="DT46" s="229"/>
      <c r="DU46" s="229"/>
      <c r="DV46" s="229"/>
      <c r="DW46" s="229"/>
      <c r="DX46" s="229"/>
      <c r="DY46" s="229"/>
      <c r="DZ46" s="229"/>
      <c r="EA46" s="229"/>
      <c r="EB46" s="229"/>
      <c r="EC46" s="229"/>
      <c r="ED46" s="229"/>
      <c r="EE46" s="229"/>
      <c r="EF46" s="229"/>
      <c r="EG46" s="229"/>
      <c r="EH46" s="229"/>
      <c r="EI46" s="229"/>
      <c r="EJ46" s="229"/>
      <c r="EK46" s="229"/>
      <c r="EL46" s="229"/>
      <c r="EM46" s="229"/>
      <c r="EN46" s="229"/>
      <c r="EO46" s="229"/>
      <c r="EP46" s="229"/>
    </row>
    <row r="47" spans="2:146" ht="3.75" customHeight="1"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30"/>
      <c r="AG47" s="30"/>
      <c r="AH47" s="30"/>
      <c r="AI47" s="30"/>
      <c r="AJ47" s="30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30"/>
      <c r="BP47" s="30"/>
      <c r="BQ47" s="30"/>
      <c r="BR47" s="30"/>
      <c r="BS47" s="30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29"/>
      <c r="DX47" s="229"/>
      <c r="DY47" s="229"/>
      <c r="DZ47" s="229"/>
      <c r="EA47" s="229"/>
      <c r="EB47" s="229"/>
      <c r="EC47" s="229"/>
      <c r="ED47" s="229"/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</row>
    <row r="48" spans="2:146" ht="3.75" customHeight="1"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30"/>
      <c r="AG48" s="30"/>
      <c r="AH48" s="30"/>
      <c r="AI48" s="30"/>
      <c r="AJ48" s="30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30"/>
      <c r="BP48" s="30"/>
      <c r="BQ48" s="30"/>
      <c r="BR48" s="30"/>
      <c r="BS48" s="30"/>
      <c r="BT48" t="s">
        <v>132</v>
      </c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</row>
    <row r="49" spans="2:146" ht="3.75" customHeight="1"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30"/>
      <c r="AG49" s="30"/>
      <c r="AH49" s="30"/>
      <c r="AI49" s="30"/>
      <c r="AJ49" s="30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30"/>
      <c r="BP49" s="30"/>
      <c r="BQ49" s="30"/>
      <c r="BR49" s="30"/>
      <c r="BS49" s="30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29"/>
      <c r="EH49" s="229"/>
      <c r="EI49" s="229"/>
      <c r="EJ49" s="229"/>
      <c r="EK49" s="229"/>
      <c r="EL49" s="229"/>
      <c r="EM49" s="229"/>
      <c r="EN49" s="229"/>
      <c r="EO49" s="229"/>
      <c r="EP49" s="229"/>
    </row>
    <row r="50" spans="2:146" ht="3.75" customHeight="1"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30"/>
      <c r="AG50" s="30"/>
      <c r="AH50" s="30"/>
      <c r="AI50" s="30"/>
      <c r="AJ50" s="30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30"/>
      <c r="BP50" s="30"/>
      <c r="BQ50" s="30"/>
      <c r="BR50" s="30"/>
      <c r="BS50" s="30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F50" s="229"/>
      <c r="DG50" s="229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29"/>
      <c r="DV50" s="229"/>
      <c r="DW50" s="229"/>
      <c r="DX50" s="229"/>
      <c r="DY50" s="229"/>
      <c r="DZ50" s="229"/>
      <c r="EA50" s="229"/>
      <c r="EB50" s="229"/>
      <c r="EC50" s="229"/>
      <c r="ED50" s="229"/>
      <c r="EE50" s="229"/>
      <c r="EF50" s="229"/>
      <c r="EG50" s="229"/>
      <c r="EH50" s="229"/>
      <c r="EI50" s="229"/>
      <c r="EJ50" s="229"/>
      <c r="EK50" s="229"/>
      <c r="EL50" s="229"/>
      <c r="EM50" s="229"/>
      <c r="EN50" s="229"/>
      <c r="EO50" s="229"/>
      <c r="EP50" s="229"/>
    </row>
    <row r="51" spans="2:146" ht="3.75" customHeight="1"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30"/>
      <c r="AG51" s="30"/>
      <c r="AH51" s="30"/>
      <c r="AI51" s="30"/>
      <c r="AJ51" s="30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30"/>
      <c r="BP51" s="30"/>
      <c r="BQ51" s="30"/>
      <c r="BR51" s="30"/>
      <c r="BS51" s="30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F51" s="229"/>
      <c r="DG51" s="229"/>
      <c r="DH51" s="229"/>
      <c r="DI51" s="229"/>
      <c r="DJ51" s="229"/>
      <c r="DK51" s="229"/>
      <c r="DL51" s="229"/>
      <c r="DM51" s="229"/>
      <c r="DN51" s="229"/>
      <c r="DO51" s="229"/>
      <c r="DP51" s="229"/>
      <c r="DQ51" s="229"/>
      <c r="DR51" s="229"/>
      <c r="DS51" s="229"/>
      <c r="DT51" s="229"/>
      <c r="DU51" s="229"/>
      <c r="DV51" s="229"/>
      <c r="DW51" s="229"/>
      <c r="DX51" s="229"/>
      <c r="DY51" s="229"/>
      <c r="DZ51" s="229"/>
      <c r="EA51" s="229"/>
      <c r="EB51" s="229"/>
      <c r="EC51" s="229"/>
      <c r="ED51" s="229"/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</row>
    <row r="52" spans="2:146" ht="3.75" customHeight="1">
      <c r="B52" s="236" t="s">
        <v>149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8"/>
      <c r="AF52" s="220">
        <v>5</v>
      </c>
      <c r="AG52" s="221"/>
      <c r="AH52" s="221"/>
      <c r="AI52" s="221"/>
      <c r="AJ52" s="222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30"/>
      <c r="BP52" s="30"/>
      <c r="BQ52" s="30"/>
      <c r="BR52" s="30"/>
      <c r="BS52" s="30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29"/>
      <c r="CY52" s="229"/>
      <c r="CZ52" s="229"/>
      <c r="DA52" s="229"/>
      <c r="DB52" s="229"/>
      <c r="DC52" s="229"/>
      <c r="DD52" s="229"/>
      <c r="DF52" s="229"/>
      <c r="DG52" s="229"/>
      <c r="DH52" s="229"/>
      <c r="DI52" s="229"/>
      <c r="DJ52" s="229"/>
      <c r="DK52" s="229"/>
      <c r="DL52" s="229"/>
      <c r="DM52" s="229"/>
      <c r="DN52" s="229"/>
      <c r="DO52" s="229"/>
      <c r="DP52" s="229"/>
      <c r="DQ52" s="229"/>
      <c r="DR52" s="229"/>
      <c r="DS52" s="229"/>
      <c r="DT52" s="229"/>
      <c r="DU52" s="229"/>
      <c r="DV52" s="229"/>
      <c r="DW52" s="229"/>
      <c r="DX52" s="229"/>
      <c r="DY52" s="229"/>
      <c r="DZ52" s="229"/>
      <c r="EA52" s="229"/>
      <c r="EB52" s="229"/>
      <c r="EC52" s="229"/>
      <c r="ED52" s="229"/>
      <c r="EE52" s="229"/>
      <c r="EF52" s="229"/>
      <c r="EG52" s="229"/>
      <c r="EH52" s="229"/>
      <c r="EI52" s="229"/>
      <c r="EJ52" s="229"/>
      <c r="EK52" s="229"/>
      <c r="EL52" s="229"/>
      <c r="EM52" s="229"/>
      <c r="EN52" s="229"/>
      <c r="EO52" s="229"/>
      <c r="EP52" s="229"/>
    </row>
    <row r="53" spans="2:146" ht="3.75" customHeight="1">
      <c r="B53" s="239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240"/>
      <c r="AF53" s="223"/>
      <c r="AG53" s="47"/>
      <c r="AH53" s="47"/>
      <c r="AI53" s="47"/>
      <c r="AJ53" s="224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30"/>
      <c r="BP53" s="30"/>
      <c r="BQ53" s="30"/>
      <c r="BR53" s="30"/>
      <c r="BS53" s="30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29"/>
      <c r="CY53" s="229"/>
      <c r="CZ53" s="229"/>
      <c r="DA53" s="229"/>
      <c r="DB53" s="229"/>
      <c r="DC53" s="229"/>
      <c r="DD53" s="229"/>
      <c r="DF53" s="229"/>
      <c r="DG53" s="229"/>
      <c r="DH53" s="229"/>
      <c r="DI53" s="229"/>
      <c r="DJ53" s="229"/>
      <c r="DK53" s="229"/>
      <c r="DL53" s="229"/>
      <c r="DM53" s="229"/>
      <c r="DN53" s="229"/>
      <c r="DO53" s="229"/>
      <c r="DP53" s="229"/>
      <c r="DQ53" s="229"/>
      <c r="DR53" s="229"/>
      <c r="DS53" s="229"/>
      <c r="DT53" s="229"/>
      <c r="DU53" s="229"/>
      <c r="DV53" s="229"/>
      <c r="DW53" s="229"/>
      <c r="DX53" s="229"/>
      <c r="DY53" s="229"/>
      <c r="DZ53" s="229"/>
      <c r="EA53" s="229"/>
      <c r="EB53" s="229"/>
      <c r="EC53" s="229"/>
      <c r="ED53" s="229"/>
      <c r="EE53" s="229"/>
      <c r="EF53" s="229"/>
      <c r="EG53" s="229"/>
      <c r="EH53" s="229"/>
      <c r="EI53" s="229"/>
      <c r="EJ53" s="229"/>
      <c r="EK53" s="229"/>
      <c r="EL53" s="229"/>
      <c r="EM53" s="229"/>
      <c r="EN53" s="229"/>
      <c r="EO53" s="229"/>
      <c r="EP53" s="229"/>
    </row>
    <row r="54" spans="2:146" ht="3.75" customHeight="1"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3"/>
      <c r="AF54" s="225"/>
      <c r="AG54" s="226"/>
      <c r="AH54" s="226"/>
      <c r="AI54" s="226"/>
      <c r="AJ54" s="227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30"/>
      <c r="BP54" s="30"/>
      <c r="BQ54" s="30"/>
      <c r="BR54" s="30"/>
      <c r="BS54" s="30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</row>
    <row r="55" spans="2:146" ht="3.75" customHeight="1">
      <c r="B55" s="229" t="s">
        <v>150</v>
      </c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30">
        <v>2</v>
      </c>
      <c r="AG55" s="30"/>
      <c r="AH55" s="30"/>
      <c r="AI55" s="30"/>
      <c r="AJ55" s="30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30"/>
      <c r="BP55" s="30"/>
      <c r="BQ55" s="30"/>
      <c r="BR55" s="30"/>
      <c r="BS55" s="30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229"/>
      <c r="DB55" s="229"/>
      <c r="DC55" s="229"/>
      <c r="DD55" s="229"/>
      <c r="DF55" s="229"/>
      <c r="DG55" s="229"/>
      <c r="DH55" s="229"/>
      <c r="DI55" s="229"/>
      <c r="DJ55" s="229"/>
      <c r="DK55" s="229"/>
      <c r="DL55" s="229"/>
      <c r="DM55" s="229"/>
      <c r="DN55" s="229"/>
      <c r="DO55" s="229"/>
      <c r="DP55" s="229"/>
      <c r="DQ55" s="229"/>
      <c r="DR55" s="229"/>
      <c r="DS55" s="229"/>
      <c r="DT55" s="229"/>
      <c r="DU55" s="229"/>
      <c r="DV55" s="229"/>
      <c r="DW55" s="229"/>
      <c r="DX55" s="229"/>
      <c r="DY55" s="229"/>
      <c r="DZ55" s="229"/>
      <c r="EA55" s="229"/>
      <c r="EB55" s="229"/>
      <c r="EC55" s="229"/>
      <c r="ED55" s="229"/>
      <c r="EE55" s="229"/>
      <c r="EF55" s="229"/>
      <c r="EG55" s="229"/>
      <c r="EH55" s="229"/>
      <c r="EI55" s="229"/>
      <c r="EJ55" s="229"/>
      <c r="EK55" s="229"/>
      <c r="EL55" s="229"/>
      <c r="EM55" s="229"/>
      <c r="EN55" s="229"/>
      <c r="EO55" s="229"/>
      <c r="EP55" s="229"/>
    </row>
    <row r="56" spans="2:146" ht="3.75" customHeight="1"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30"/>
      <c r="AG56" s="30"/>
      <c r="AH56" s="30"/>
      <c r="AI56" s="30"/>
      <c r="AJ56" s="30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30"/>
      <c r="BP56" s="30"/>
      <c r="BQ56" s="30"/>
      <c r="BR56" s="30"/>
      <c r="BS56" s="30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29"/>
      <c r="DX56" s="229"/>
      <c r="DY56" s="229"/>
      <c r="DZ56" s="229"/>
      <c r="EA56" s="229"/>
      <c r="EB56" s="229"/>
      <c r="EC56" s="229"/>
      <c r="ED56" s="229"/>
      <c r="EE56" s="229"/>
      <c r="EF56" s="229"/>
      <c r="EG56" s="229"/>
      <c r="EH56" s="229"/>
      <c r="EI56" s="229"/>
      <c r="EJ56" s="229"/>
      <c r="EK56" s="229"/>
      <c r="EL56" s="229"/>
      <c r="EM56" s="229"/>
      <c r="EN56" s="229"/>
      <c r="EO56" s="229"/>
      <c r="EP56" s="229"/>
    </row>
    <row r="57" spans="2:146" ht="3.75" customHeight="1"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30"/>
      <c r="AG57" s="30"/>
      <c r="AH57" s="30"/>
      <c r="AI57" s="30"/>
      <c r="AJ57" s="30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30"/>
      <c r="BP57" s="30"/>
      <c r="BQ57" s="30"/>
      <c r="BR57" s="30"/>
      <c r="BS57" s="30"/>
      <c r="BU57" s="229"/>
      <c r="BV57" s="229"/>
      <c r="BW57" s="229"/>
      <c r="BX57" s="229"/>
      <c r="BY57" s="229"/>
      <c r="BZ57" s="229"/>
      <c r="CA57" s="229"/>
      <c r="CB57" s="229"/>
      <c r="CC57" s="229"/>
      <c r="CD57" s="229"/>
      <c r="CE57" s="229"/>
      <c r="CF57" s="229"/>
      <c r="CG57" s="229"/>
      <c r="CH57" s="229"/>
      <c r="CI57" s="229"/>
      <c r="CJ57" s="229"/>
      <c r="CK57" s="229"/>
      <c r="CL57" s="229"/>
      <c r="CM57" s="229"/>
      <c r="CN57" s="229"/>
      <c r="CO57" s="229"/>
      <c r="CP57" s="229"/>
      <c r="CQ57" s="229"/>
      <c r="CR57" s="229"/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29"/>
      <c r="DF57" s="229"/>
      <c r="DG57" s="229"/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29"/>
      <c r="DX57" s="229"/>
      <c r="DY57" s="229"/>
      <c r="DZ57" s="229"/>
      <c r="EA57" s="229"/>
      <c r="EB57" s="229"/>
      <c r="EC57" s="229"/>
      <c r="ED57" s="229"/>
      <c r="EE57" s="229"/>
      <c r="EF57" s="229"/>
      <c r="EG57" s="229"/>
      <c r="EH57" s="229"/>
      <c r="EI57" s="229"/>
      <c r="EJ57" s="229"/>
      <c r="EK57" s="229"/>
      <c r="EL57" s="229"/>
      <c r="EM57" s="229"/>
      <c r="EN57" s="229"/>
      <c r="EO57" s="229"/>
      <c r="EP57" s="229"/>
    </row>
    <row r="58" spans="2:146" ht="3.75" customHeight="1">
      <c r="B58" s="229" t="s">
        <v>127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30">
        <v>5</v>
      </c>
      <c r="AG58" s="30"/>
      <c r="AH58" s="30"/>
      <c r="AI58" s="30"/>
      <c r="AJ58" s="30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30"/>
      <c r="BP58" s="30"/>
      <c r="BQ58" s="30"/>
      <c r="BR58" s="30"/>
      <c r="BS58" s="30"/>
      <c r="BU58" s="229"/>
      <c r="BV58" s="229"/>
      <c r="BW58" s="229"/>
      <c r="BX58" s="229"/>
      <c r="BY58" s="229"/>
      <c r="BZ58" s="229"/>
      <c r="CA58" s="229"/>
      <c r="CB58" s="229"/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229"/>
      <c r="CU58" s="229"/>
      <c r="CV58" s="229"/>
      <c r="CW58" s="229"/>
      <c r="CX58" s="229"/>
      <c r="CY58" s="229"/>
      <c r="CZ58" s="229"/>
      <c r="DA58" s="229"/>
      <c r="DB58" s="229"/>
      <c r="DC58" s="229"/>
      <c r="DD58" s="229"/>
      <c r="DF58" s="229"/>
      <c r="DG58" s="229"/>
      <c r="DH58" s="229"/>
      <c r="DI58" s="229"/>
      <c r="DJ58" s="229"/>
      <c r="DK58" s="229"/>
      <c r="DL58" s="229"/>
      <c r="DM58" s="229"/>
      <c r="DN58" s="229"/>
      <c r="DO58" s="229"/>
      <c r="DP58" s="229"/>
      <c r="DQ58" s="229"/>
      <c r="DR58" s="229"/>
      <c r="DS58" s="229"/>
      <c r="DT58" s="229"/>
      <c r="DU58" s="229"/>
      <c r="DV58" s="229"/>
      <c r="DW58" s="229"/>
      <c r="DX58" s="229"/>
      <c r="DY58" s="229"/>
      <c r="DZ58" s="229"/>
      <c r="EA58" s="229"/>
      <c r="EB58" s="229"/>
      <c r="EC58" s="229"/>
      <c r="ED58" s="229"/>
      <c r="EE58" s="229"/>
      <c r="EF58" s="229"/>
      <c r="EG58" s="229"/>
      <c r="EH58" s="229"/>
      <c r="EI58" s="229"/>
      <c r="EJ58" s="229"/>
      <c r="EK58" s="229"/>
      <c r="EL58" s="229"/>
      <c r="EM58" s="229"/>
      <c r="EN58" s="229"/>
      <c r="EO58" s="229"/>
      <c r="EP58" s="229"/>
    </row>
    <row r="59" spans="2:146" ht="3.75" customHeight="1"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30"/>
      <c r="AG59" s="30"/>
      <c r="AH59" s="30"/>
      <c r="AI59" s="30"/>
      <c r="AJ59" s="30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30"/>
      <c r="BP59" s="30"/>
      <c r="BQ59" s="30"/>
      <c r="BR59" s="30"/>
      <c r="BS59" s="30"/>
      <c r="BU59" s="229"/>
      <c r="BV59" s="229"/>
      <c r="BW59" s="229"/>
      <c r="BX59" s="229"/>
      <c r="BY59" s="229"/>
      <c r="BZ59" s="229"/>
      <c r="CA59" s="229"/>
      <c r="CB59" s="229"/>
      <c r="CC59" s="229"/>
      <c r="CD59" s="229"/>
      <c r="CE59" s="229"/>
      <c r="CF59" s="229"/>
      <c r="CG59" s="229"/>
      <c r="CH59" s="229"/>
      <c r="CI59" s="229"/>
      <c r="CJ59" s="229"/>
      <c r="CK59" s="229"/>
      <c r="CL59" s="229"/>
      <c r="CM59" s="229"/>
      <c r="CN59" s="229"/>
      <c r="CO59" s="229"/>
      <c r="CP59" s="229"/>
      <c r="CQ59" s="229"/>
      <c r="CR59" s="229"/>
      <c r="CS59" s="229"/>
      <c r="CT59" s="229"/>
      <c r="CU59" s="229"/>
      <c r="CV59" s="229"/>
      <c r="CW59" s="229"/>
      <c r="CX59" s="229"/>
      <c r="CY59" s="229"/>
      <c r="CZ59" s="229"/>
      <c r="DA59" s="229"/>
      <c r="DB59" s="229"/>
      <c r="DC59" s="229"/>
      <c r="DD59" s="229"/>
      <c r="DF59" s="229"/>
      <c r="DG59" s="229"/>
      <c r="DH59" s="229"/>
      <c r="DI59" s="229"/>
      <c r="DJ59" s="229"/>
      <c r="DK59" s="229"/>
      <c r="DL59" s="229"/>
      <c r="DM59" s="229"/>
      <c r="DN59" s="229"/>
      <c r="DO59" s="229"/>
      <c r="DP59" s="229"/>
      <c r="DQ59" s="229"/>
      <c r="DR59" s="229"/>
      <c r="DS59" s="229"/>
      <c r="DT59" s="229"/>
      <c r="DU59" s="229"/>
      <c r="DV59" s="229"/>
      <c r="DW59" s="229"/>
      <c r="DX59" s="229"/>
      <c r="DY59" s="229"/>
      <c r="DZ59" s="229"/>
      <c r="EA59" s="229"/>
      <c r="EB59" s="229"/>
      <c r="EC59" s="229"/>
      <c r="ED59" s="229"/>
      <c r="EE59" s="229"/>
      <c r="EF59" s="229"/>
      <c r="EG59" s="229"/>
      <c r="EH59" s="229"/>
      <c r="EI59" s="229"/>
      <c r="EJ59" s="229"/>
      <c r="EK59" s="229"/>
      <c r="EL59" s="229"/>
      <c r="EM59" s="229"/>
      <c r="EN59" s="229"/>
      <c r="EO59" s="229"/>
      <c r="EP59" s="229"/>
    </row>
    <row r="60" spans="2:146" ht="3.75" customHeight="1"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30"/>
      <c r="AG60" s="30"/>
      <c r="AH60" s="30"/>
      <c r="AI60" s="30"/>
      <c r="AJ60" s="30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30"/>
      <c r="BP60" s="30"/>
      <c r="BQ60" s="30"/>
      <c r="BR60" s="30"/>
      <c r="BS60" s="30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29"/>
      <c r="DD60" s="229"/>
      <c r="DF60" s="229"/>
      <c r="DG60" s="229"/>
      <c r="DH60" s="229"/>
      <c r="DI60" s="229"/>
      <c r="DJ60" s="229"/>
      <c r="DK60" s="229"/>
      <c r="DL60" s="229"/>
      <c r="DM60" s="229"/>
      <c r="DN60" s="229"/>
      <c r="DO60" s="229"/>
      <c r="DP60" s="229"/>
      <c r="DQ60" s="229"/>
      <c r="DR60" s="229"/>
      <c r="DS60" s="229"/>
      <c r="DT60" s="229"/>
      <c r="DU60" s="229"/>
      <c r="DV60" s="229"/>
      <c r="DW60" s="229"/>
      <c r="DX60" s="229"/>
      <c r="DY60" s="229"/>
      <c r="DZ60" s="229"/>
      <c r="EA60" s="229"/>
      <c r="EB60" s="229"/>
      <c r="EC60" s="229"/>
      <c r="ED60" s="229"/>
      <c r="EE60" s="229"/>
      <c r="EF60" s="229"/>
      <c r="EG60" s="229"/>
      <c r="EH60" s="229"/>
      <c r="EI60" s="229"/>
      <c r="EJ60" s="229"/>
      <c r="EK60" s="229"/>
      <c r="EL60" s="229"/>
      <c r="EM60" s="229"/>
      <c r="EN60" s="229"/>
      <c r="EO60" s="229"/>
      <c r="EP60" s="229"/>
    </row>
    <row r="61" spans="2:146" ht="3.75" customHeight="1">
      <c r="B61" s="229" t="s">
        <v>128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30">
        <v>0</v>
      </c>
      <c r="AG61" s="30"/>
      <c r="AH61" s="30"/>
      <c r="AI61" s="30"/>
      <c r="AJ61" s="30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30"/>
      <c r="BP61" s="30"/>
      <c r="BQ61" s="30"/>
      <c r="BR61" s="30"/>
      <c r="BS61" s="30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/>
      <c r="CM61" s="229"/>
      <c r="CN61" s="229"/>
      <c r="CO61" s="229"/>
      <c r="CP61" s="229"/>
      <c r="CQ61" s="229"/>
      <c r="CR61" s="229"/>
      <c r="CS61" s="229"/>
      <c r="CT61" s="229"/>
      <c r="CU61" s="229"/>
      <c r="CV61" s="229"/>
      <c r="CW61" s="229"/>
      <c r="CX61" s="229"/>
      <c r="CY61" s="229"/>
      <c r="CZ61" s="229"/>
      <c r="DA61" s="229"/>
      <c r="DB61" s="229"/>
      <c r="DC61" s="229"/>
      <c r="DD61" s="229"/>
      <c r="DF61" s="229"/>
      <c r="DG61" s="229"/>
      <c r="DH61" s="229"/>
      <c r="DI61" s="229"/>
      <c r="DJ61" s="229"/>
      <c r="DK61" s="229"/>
      <c r="DL61" s="229"/>
      <c r="DM61" s="229"/>
      <c r="DN61" s="229"/>
      <c r="DO61" s="229"/>
      <c r="DP61" s="229"/>
      <c r="DQ61" s="229"/>
      <c r="DR61" s="229"/>
      <c r="DS61" s="229"/>
      <c r="DT61" s="229"/>
      <c r="DU61" s="229"/>
      <c r="DV61" s="229"/>
      <c r="DW61" s="229"/>
      <c r="DX61" s="229"/>
      <c r="DY61" s="229"/>
      <c r="DZ61" s="229"/>
      <c r="EA61" s="229"/>
      <c r="EB61" s="229"/>
      <c r="EC61" s="229"/>
      <c r="ED61" s="229"/>
      <c r="EE61" s="229"/>
      <c r="EF61" s="229"/>
      <c r="EG61" s="229"/>
      <c r="EH61" s="229"/>
      <c r="EI61" s="229"/>
      <c r="EJ61" s="229"/>
      <c r="EK61" s="229"/>
      <c r="EL61" s="229"/>
      <c r="EM61" s="229"/>
      <c r="EN61" s="229"/>
      <c r="EO61" s="229"/>
      <c r="EP61" s="229"/>
    </row>
    <row r="62" spans="2:146" ht="3.75" customHeight="1"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30"/>
      <c r="AG62" s="30"/>
      <c r="AH62" s="30"/>
      <c r="AI62" s="30"/>
      <c r="AJ62" s="30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30"/>
      <c r="BP62" s="30"/>
      <c r="BQ62" s="30"/>
      <c r="BR62" s="30"/>
      <c r="BS62" s="30"/>
      <c r="BU62" s="229"/>
      <c r="BV62" s="229"/>
      <c r="BW62" s="229"/>
      <c r="BX62" s="229"/>
      <c r="BY62" s="229"/>
      <c r="BZ62" s="229"/>
      <c r="CA62" s="229"/>
      <c r="CB62" s="229"/>
      <c r="CC62" s="229"/>
      <c r="CD62" s="229"/>
      <c r="CE62" s="229"/>
      <c r="CF62" s="229"/>
      <c r="CG62" s="229"/>
      <c r="CH62" s="229"/>
      <c r="CI62" s="229"/>
      <c r="CJ62" s="229"/>
      <c r="CK62" s="229"/>
      <c r="CL62" s="229"/>
      <c r="CM62" s="229"/>
      <c r="CN62" s="229"/>
      <c r="CO62" s="229"/>
      <c r="CP62" s="229"/>
      <c r="CQ62" s="229"/>
      <c r="CR62" s="229"/>
      <c r="CS62" s="229"/>
      <c r="CT62" s="229"/>
      <c r="CU62" s="229"/>
      <c r="CV62" s="229"/>
      <c r="CW62" s="229"/>
      <c r="CX62" s="229"/>
      <c r="CY62" s="229"/>
      <c r="CZ62" s="229"/>
      <c r="DA62" s="229"/>
      <c r="DB62" s="229"/>
      <c r="DC62" s="229"/>
      <c r="DD62" s="229"/>
      <c r="DF62" s="229"/>
      <c r="DG62" s="229"/>
      <c r="DH62" s="229"/>
      <c r="DI62" s="229"/>
      <c r="DJ62" s="229"/>
      <c r="DK62" s="229"/>
      <c r="DL62" s="229"/>
      <c r="DM62" s="229"/>
      <c r="DN62" s="229"/>
      <c r="DO62" s="229"/>
      <c r="DP62" s="229"/>
      <c r="DQ62" s="229"/>
      <c r="DR62" s="229"/>
      <c r="DS62" s="229"/>
      <c r="DT62" s="229"/>
      <c r="DU62" s="229"/>
      <c r="DV62" s="229"/>
      <c r="DW62" s="229"/>
      <c r="DX62" s="229"/>
      <c r="DY62" s="229"/>
      <c r="DZ62" s="229"/>
      <c r="EA62" s="229"/>
      <c r="EB62" s="229"/>
      <c r="EC62" s="229"/>
      <c r="ED62" s="229"/>
      <c r="EE62" s="229"/>
      <c r="EF62" s="229"/>
      <c r="EG62" s="229"/>
      <c r="EH62" s="229"/>
      <c r="EI62" s="229"/>
      <c r="EJ62" s="229"/>
      <c r="EK62" s="229"/>
      <c r="EL62" s="229"/>
      <c r="EM62" s="229"/>
      <c r="EN62" s="229"/>
      <c r="EO62" s="229"/>
      <c r="EP62" s="229"/>
    </row>
    <row r="63" spans="2:146" ht="3.75" customHeight="1"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30"/>
      <c r="AG63" s="30"/>
      <c r="AH63" s="30"/>
      <c r="AI63" s="30"/>
      <c r="AJ63" s="30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30"/>
      <c r="BP63" s="30"/>
      <c r="BQ63" s="30"/>
      <c r="BR63" s="30"/>
      <c r="BS63" s="30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29"/>
      <c r="EH63" s="229"/>
      <c r="EI63" s="229"/>
      <c r="EJ63" s="229"/>
      <c r="EK63" s="229"/>
      <c r="EL63" s="229"/>
      <c r="EM63" s="229"/>
      <c r="EN63" s="229"/>
      <c r="EO63" s="229"/>
      <c r="EP63" s="229"/>
    </row>
    <row r="64" spans="2:146" ht="3.75" customHeight="1">
      <c r="B64" s="229" t="s">
        <v>151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30">
        <v>1</v>
      </c>
      <c r="AG64" s="30"/>
      <c r="AH64" s="30"/>
      <c r="AI64" s="30"/>
      <c r="AJ64" s="30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30"/>
      <c r="BP64" s="30"/>
      <c r="BQ64" s="30"/>
      <c r="BR64" s="30"/>
      <c r="BS64" s="30"/>
      <c r="BU64" s="229"/>
      <c r="BV64" s="229"/>
      <c r="BW64" s="229"/>
      <c r="BX64" s="229"/>
      <c r="BY64" s="229"/>
      <c r="BZ64" s="229"/>
      <c r="CA64" s="229"/>
      <c r="CB64" s="229"/>
      <c r="CC64" s="229"/>
      <c r="CD64" s="229"/>
      <c r="CE64" s="229"/>
      <c r="CF64" s="229"/>
      <c r="CG64" s="229"/>
      <c r="CH64" s="229"/>
      <c r="CI64" s="229"/>
      <c r="CJ64" s="229"/>
      <c r="CK64" s="229"/>
      <c r="CL64" s="229"/>
      <c r="CM64" s="229"/>
      <c r="CN64" s="229"/>
      <c r="CO64" s="229"/>
      <c r="CP64" s="229"/>
      <c r="CQ64" s="229"/>
      <c r="CR64" s="229"/>
      <c r="CS64" s="229"/>
      <c r="CT64" s="229"/>
      <c r="CU64" s="229"/>
      <c r="CV64" s="229"/>
      <c r="CW64" s="229"/>
      <c r="CX64" s="229"/>
      <c r="CY64" s="229"/>
      <c r="CZ64" s="229"/>
      <c r="DA64" s="229"/>
      <c r="DB64" s="229"/>
      <c r="DC64" s="229"/>
      <c r="DD64" s="229"/>
      <c r="DF64" s="229"/>
      <c r="DG64" s="229"/>
      <c r="DH64" s="229"/>
      <c r="DI64" s="229"/>
      <c r="DJ64" s="229"/>
      <c r="DK64" s="229"/>
      <c r="DL64" s="229"/>
      <c r="DM64" s="229"/>
      <c r="DN64" s="229"/>
      <c r="DO64" s="229"/>
      <c r="DP64" s="229"/>
      <c r="DQ64" s="229"/>
      <c r="DR64" s="229"/>
      <c r="DS64" s="229"/>
      <c r="DT64" s="229"/>
      <c r="DU64" s="229"/>
      <c r="DV64" s="229"/>
      <c r="DW64" s="229"/>
      <c r="DX64" s="229"/>
      <c r="DY64" s="229"/>
      <c r="DZ64" s="229"/>
      <c r="EA64" s="229"/>
      <c r="EB64" s="229"/>
      <c r="EC64" s="229"/>
      <c r="ED64" s="229"/>
      <c r="EE64" s="229"/>
      <c r="EF64" s="229"/>
      <c r="EG64" s="229"/>
      <c r="EH64" s="229"/>
      <c r="EI64" s="229"/>
      <c r="EJ64" s="229"/>
      <c r="EK64" s="229"/>
      <c r="EL64" s="229"/>
      <c r="EM64" s="229"/>
      <c r="EN64" s="229"/>
      <c r="EO64" s="229"/>
      <c r="EP64" s="229"/>
    </row>
    <row r="65" spans="2:146" ht="3.75" customHeight="1"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30"/>
      <c r="AG65" s="30"/>
      <c r="AH65" s="30"/>
      <c r="AI65" s="30"/>
      <c r="AJ65" s="30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30"/>
      <c r="BP65" s="30"/>
      <c r="BQ65" s="30"/>
      <c r="BR65" s="30"/>
      <c r="BS65" s="30"/>
      <c r="BU65" s="229"/>
      <c r="BV65" s="229"/>
      <c r="BW65" s="229"/>
      <c r="BX65" s="229"/>
      <c r="BY65" s="229"/>
      <c r="BZ65" s="229"/>
      <c r="CA65" s="229"/>
      <c r="CB65" s="229"/>
      <c r="CC65" s="229"/>
      <c r="CD65" s="229"/>
      <c r="CE65" s="229"/>
      <c r="CF65" s="229"/>
      <c r="CG65" s="229"/>
      <c r="CH65" s="229"/>
      <c r="CI65" s="229"/>
      <c r="CJ65" s="229"/>
      <c r="CK65" s="229"/>
      <c r="CL65" s="229"/>
      <c r="CM65" s="229"/>
      <c r="CN65" s="229"/>
      <c r="CO65" s="229"/>
      <c r="CP65" s="229"/>
      <c r="CQ65" s="229"/>
      <c r="CR65" s="229"/>
      <c r="CS65" s="229"/>
      <c r="CT65" s="229"/>
      <c r="CU65" s="229"/>
      <c r="CV65" s="229"/>
      <c r="CW65" s="229"/>
      <c r="CX65" s="229"/>
      <c r="CY65" s="229"/>
      <c r="CZ65" s="229"/>
      <c r="DA65" s="229"/>
      <c r="DB65" s="229"/>
      <c r="DC65" s="229"/>
      <c r="DD65" s="229"/>
      <c r="DF65" s="229"/>
      <c r="DG65" s="229"/>
      <c r="DH65" s="229"/>
      <c r="DI65" s="229"/>
      <c r="DJ65" s="229"/>
      <c r="DK65" s="229"/>
      <c r="DL65" s="229"/>
      <c r="DM65" s="229"/>
      <c r="DN65" s="229"/>
      <c r="DO65" s="229"/>
      <c r="DP65" s="229"/>
      <c r="DQ65" s="229"/>
      <c r="DR65" s="229"/>
      <c r="DS65" s="229"/>
      <c r="DT65" s="229"/>
      <c r="DU65" s="229"/>
      <c r="DV65" s="229"/>
      <c r="DW65" s="229"/>
      <c r="DX65" s="229"/>
      <c r="DY65" s="229"/>
      <c r="DZ65" s="229"/>
      <c r="EA65" s="229"/>
      <c r="EB65" s="229"/>
      <c r="EC65" s="229"/>
      <c r="ED65" s="229"/>
      <c r="EE65" s="229"/>
      <c r="EF65" s="229"/>
      <c r="EG65" s="229"/>
      <c r="EH65" s="229"/>
      <c r="EI65" s="229"/>
      <c r="EJ65" s="229"/>
      <c r="EK65" s="229"/>
      <c r="EL65" s="229"/>
      <c r="EM65" s="229"/>
      <c r="EN65" s="229"/>
      <c r="EO65" s="229"/>
      <c r="EP65" s="229"/>
    </row>
    <row r="66" spans="2:146" ht="3.75" customHeight="1"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30"/>
      <c r="AG66" s="30"/>
      <c r="AH66" s="30"/>
      <c r="AI66" s="30"/>
      <c r="AJ66" s="30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30"/>
      <c r="BP66" s="30"/>
      <c r="BQ66" s="30"/>
      <c r="BR66" s="30"/>
      <c r="BS66" s="30"/>
      <c r="BU66" s="229"/>
      <c r="BV66" s="229"/>
      <c r="BW66" s="229"/>
      <c r="BX66" s="229"/>
      <c r="BY66" s="229"/>
      <c r="BZ66" s="229"/>
      <c r="CA66" s="229"/>
      <c r="CB66" s="229"/>
      <c r="CC66" s="229"/>
      <c r="CD66" s="229"/>
      <c r="CE66" s="229"/>
      <c r="CF66" s="229"/>
      <c r="CG66" s="229"/>
      <c r="CH66" s="229"/>
      <c r="CI66" s="229"/>
      <c r="CJ66" s="229"/>
      <c r="CK66" s="229"/>
      <c r="CL66" s="229"/>
      <c r="CM66" s="229"/>
      <c r="CN66" s="229"/>
      <c r="CO66" s="229"/>
      <c r="CP66" s="229"/>
      <c r="CQ66" s="229"/>
      <c r="CR66" s="229"/>
      <c r="CS66" s="229"/>
      <c r="CT66" s="229"/>
      <c r="CU66" s="229"/>
      <c r="CV66" s="229"/>
      <c r="CW66" s="229"/>
      <c r="CX66" s="229"/>
      <c r="CY66" s="229"/>
      <c r="CZ66" s="229"/>
      <c r="DA66" s="229"/>
      <c r="DB66" s="229"/>
      <c r="DC66" s="229"/>
      <c r="DD66" s="229"/>
      <c r="DF66" s="229"/>
      <c r="DG66" s="229"/>
      <c r="DH66" s="229"/>
      <c r="DI66" s="229"/>
      <c r="DJ66" s="229"/>
      <c r="DK66" s="229"/>
      <c r="DL66" s="229"/>
      <c r="DM66" s="229"/>
      <c r="DN66" s="229"/>
      <c r="DO66" s="229"/>
      <c r="DP66" s="229"/>
      <c r="DQ66" s="229"/>
      <c r="DR66" s="229"/>
      <c r="DS66" s="229"/>
      <c r="DT66" s="229"/>
      <c r="DU66" s="229"/>
      <c r="DV66" s="229"/>
      <c r="DW66" s="229"/>
      <c r="DX66" s="229"/>
      <c r="DY66" s="229"/>
      <c r="DZ66" s="229"/>
      <c r="EA66" s="229"/>
      <c r="EB66" s="229"/>
      <c r="EC66" s="229"/>
      <c r="ED66" s="229"/>
      <c r="EE66" s="229"/>
      <c r="EF66" s="229"/>
      <c r="EG66" s="229"/>
      <c r="EH66" s="229"/>
      <c r="EI66" s="229"/>
      <c r="EJ66" s="229"/>
      <c r="EK66" s="229"/>
      <c r="EL66" s="229"/>
      <c r="EM66" s="229"/>
      <c r="EN66" s="229"/>
      <c r="EO66" s="229"/>
      <c r="EP66" s="229"/>
    </row>
    <row r="67" spans="2:146" ht="3.75" customHeight="1">
      <c r="B67" s="229" t="s">
        <v>178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30">
        <v>1</v>
      </c>
      <c r="AG67" s="30"/>
      <c r="AH67" s="30"/>
      <c r="AI67" s="30"/>
      <c r="AJ67" s="30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30"/>
      <c r="BP67" s="30"/>
      <c r="BQ67" s="30"/>
      <c r="BR67" s="30"/>
      <c r="BS67" s="30"/>
      <c r="BU67" s="229"/>
      <c r="BV67" s="229"/>
      <c r="BW67" s="229"/>
      <c r="BX67" s="229"/>
      <c r="BY67" s="229"/>
      <c r="BZ67" s="229"/>
      <c r="CA67" s="229"/>
      <c r="CB67" s="229"/>
      <c r="CC67" s="229"/>
      <c r="CD67" s="229"/>
      <c r="CE67" s="229"/>
      <c r="CF67" s="229"/>
      <c r="CG67" s="229"/>
      <c r="CH67" s="229"/>
      <c r="CI67" s="229"/>
      <c r="CJ67" s="229"/>
      <c r="CK67" s="229"/>
      <c r="CL67" s="229"/>
      <c r="CM67" s="229"/>
      <c r="CN67" s="229"/>
      <c r="CO67" s="229"/>
      <c r="CP67" s="229"/>
      <c r="CQ67" s="229"/>
      <c r="CR67" s="229"/>
      <c r="CS67" s="229"/>
      <c r="CT67" s="229"/>
      <c r="CU67" s="229"/>
      <c r="CV67" s="229"/>
      <c r="CW67" s="229"/>
      <c r="CX67" s="229"/>
      <c r="CY67" s="229"/>
      <c r="CZ67" s="229"/>
      <c r="DA67" s="229"/>
      <c r="DB67" s="229"/>
      <c r="DC67" s="229"/>
      <c r="DD67" s="229"/>
      <c r="DF67" s="229"/>
      <c r="DG67" s="229"/>
      <c r="DH67" s="229"/>
      <c r="DI67" s="229"/>
      <c r="DJ67" s="229"/>
      <c r="DK67" s="229"/>
      <c r="DL67" s="229"/>
      <c r="DM67" s="229"/>
      <c r="DN67" s="229"/>
      <c r="DO67" s="229"/>
      <c r="DP67" s="229"/>
      <c r="DQ67" s="229"/>
      <c r="DR67" s="229"/>
      <c r="DS67" s="229"/>
      <c r="DT67" s="229"/>
      <c r="DU67" s="229"/>
      <c r="DV67" s="229"/>
      <c r="DW67" s="229"/>
      <c r="DX67" s="229"/>
      <c r="DY67" s="229"/>
      <c r="DZ67" s="229"/>
      <c r="EA67" s="229"/>
      <c r="EB67" s="229"/>
      <c r="EC67" s="229"/>
      <c r="ED67" s="229"/>
      <c r="EE67" s="229"/>
      <c r="EF67" s="229"/>
      <c r="EG67" s="229"/>
      <c r="EH67" s="229"/>
      <c r="EI67" s="229"/>
      <c r="EJ67" s="229"/>
      <c r="EK67" s="229"/>
      <c r="EL67" s="229"/>
      <c r="EM67" s="229"/>
      <c r="EN67" s="229"/>
      <c r="EO67" s="229"/>
      <c r="EP67" s="229"/>
    </row>
    <row r="68" spans="2:146" ht="3.75" customHeight="1"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30"/>
      <c r="AG68" s="30"/>
      <c r="AH68" s="30"/>
      <c r="AI68" s="30"/>
      <c r="AJ68" s="30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30"/>
      <c r="BP68" s="30"/>
      <c r="BQ68" s="30"/>
      <c r="BR68" s="30"/>
      <c r="BS68" s="30"/>
      <c r="BU68" s="229"/>
      <c r="BV68" s="229"/>
      <c r="BW68" s="229"/>
      <c r="BX68" s="229"/>
      <c r="BY68" s="229"/>
      <c r="BZ68" s="229"/>
      <c r="CA68" s="229"/>
      <c r="CB68" s="229"/>
      <c r="CC68" s="229"/>
      <c r="CD68" s="229"/>
      <c r="CE68" s="229"/>
      <c r="CF68" s="229"/>
      <c r="CG68" s="229"/>
      <c r="CH68" s="229"/>
      <c r="CI68" s="229"/>
      <c r="CJ68" s="229"/>
      <c r="CK68" s="229"/>
      <c r="CL68" s="229"/>
      <c r="CM68" s="229"/>
      <c r="CN68" s="229"/>
      <c r="CO68" s="229"/>
      <c r="CP68" s="229"/>
      <c r="CQ68" s="229"/>
      <c r="CR68" s="229"/>
      <c r="CS68" s="229"/>
      <c r="CT68" s="229"/>
      <c r="CU68" s="229"/>
      <c r="CV68" s="229"/>
      <c r="CW68" s="229"/>
      <c r="CX68" s="229"/>
      <c r="CY68" s="229"/>
      <c r="CZ68" s="229"/>
      <c r="DA68" s="229"/>
      <c r="DB68" s="229"/>
      <c r="DC68" s="229"/>
      <c r="DD68" s="229"/>
      <c r="DF68" s="229"/>
      <c r="DG68" s="229"/>
      <c r="DH68" s="229"/>
      <c r="DI68" s="229"/>
      <c r="DJ68" s="229"/>
      <c r="DK68" s="229"/>
      <c r="DL68" s="229"/>
      <c r="DM68" s="229"/>
      <c r="DN68" s="229"/>
      <c r="DO68" s="229"/>
      <c r="DP68" s="229"/>
      <c r="DQ68" s="229"/>
      <c r="DR68" s="229"/>
      <c r="DS68" s="229"/>
      <c r="DT68" s="229"/>
      <c r="DU68" s="229"/>
      <c r="DV68" s="229"/>
      <c r="DW68" s="229"/>
      <c r="DX68" s="229"/>
      <c r="DY68" s="229"/>
      <c r="DZ68" s="229"/>
      <c r="EA68" s="229"/>
      <c r="EB68" s="229"/>
      <c r="EC68" s="229"/>
      <c r="ED68" s="229"/>
      <c r="EE68" s="229"/>
      <c r="EF68" s="229"/>
      <c r="EG68" s="229"/>
      <c r="EH68" s="229"/>
      <c r="EI68" s="229"/>
      <c r="EJ68" s="229"/>
      <c r="EK68" s="229"/>
      <c r="EL68" s="229"/>
      <c r="EM68" s="229"/>
      <c r="EN68" s="229"/>
      <c r="EO68" s="229"/>
      <c r="EP68" s="229"/>
    </row>
    <row r="69" spans="2:146" ht="3.75" customHeight="1"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30"/>
      <c r="AG69" s="30"/>
      <c r="AH69" s="30"/>
      <c r="AI69" s="30"/>
      <c r="AJ69" s="30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30"/>
      <c r="BP69" s="30"/>
      <c r="BQ69" s="30"/>
      <c r="BR69" s="30"/>
      <c r="BS69" s="30"/>
      <c r="BU69" s="229"/>
      <c r="BV69" s="229"/>
      <c r="BW69" s="229"/>
      <c r="BX69" s="229"/>
      <c r="BY69" s="229"/>
      <c r="BZ69" s="229"/>
      <c r="CA69" s="229"/>
      <c r="CB69" s="229"/>
      <c r="CC69" s="229"/>
      <c r="CD69" s="229"/>
      <c r="CE69" s="229"/>
      <c r="CF69" s="229"/>
      <c r="CG69" s="229"/>
      <c r="CH69" s="229"/>
      <c r="CI69" s="229"/>
      <c r="CJ69" s="229"/>
      <c r="CK69" s="229"/>
      <c r="CL69" s="229"/>
      <c r="CM69" s="229"/>
      <c r="CN69" s="229"/>
      <c r="CO69" s="229"/>
      <c r="CP69" s="229"/>
      <c r="CQ69" s="229"/>
      <c r="CR69" s="229"/>
      <c r="CS69" s="229"/>
      <c r="CT69" s="229"/>
      <c r="CU69" s="229"/>
      <c r="CV69" s="229"/>
      <c r="CW69" s="229"/>
      <c r="CX69" s="229"/>
      <c r="CY69" s="229"/>
      <c r="CZ69" s="229"/>
      <c r="DA69" s="229"/>
      <c r="DB69" s="229"/>
      <c r="DC69" s="229"/>
      <c r="DD69" s="229"/>
      <c r="DF69" s="229"/>
      <c r="DG69" s="229"/>
      <c r="DH69" s="229"/>
      <c r="DI69" s="229"/>
      <c r="DJ69" s="229"/>
      <c r="DK69" s="229"/>
      <c r="DL69" s="229"/>
      <c r="DM69" s="229"/>
      <c r="DN69" s="229"/>
      <c r="DO69" s="229"/>
      <c r="DP69" s="229"/>
      <c r="DQ69" s="229"/>
      <c r="DR69" s="229"/>
      <c r="DS69" s="229"/>
      <c r="DT69" s="229"/>
      <c r="DU69" s="229"/>
      <c r="DV69" s="229"/>
      <c r="DW69" s="229"/>
      <c r="DX69" s="229"/>
      <c r="DY69" s="229"/>
      <c r="DZ69" s="229"/>
      <c r="EA69" s="229"/>
      <c r="EB69" s="229"/>
      <c r="EC69" s="229"/>
      <c r="ED69" s="229"/>
      <c r="EE69" s="229"/>
      <c r="EF69" s="229"/>
      <c r="EG69" s="229"/>
      <c r="EH69" s="229"/>
      <c r="EI69" s="229"/>
      <c r="EJ69" s="229"/>
      <c r="EK69" s="229"/>
      <c r="EL69" s="229"/>
      <c r="EM69" s="229"/>
      <c r="EN69" s="229"/>
      <c r="EO69" s="229"/>
      <c r="EP69" s="229"/>
    </row>
    <row r="70" spans="2:146" ht="3.75" customHeight="1">
      <c r="B70" s="229" t="s">
        <v>129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30">
        <v>0.5</v>
      </c>
      <c r="AG70" s="30"/>
      <c r="AH70" s="30"/>
      <c r="AI70" s="30"/>
      <c r="AJ70" s="30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  <c r="BN70" s="229"/>
      <c r="BO70" s="30"/>
      <c r="BP70" s="30"/>
      <c r="BQ70" s="30"/>
      <c r="BR70" s="30"/>
      <c r="BS70" s="30"/>
      <c r="BU70" s="229"/>
      <c r="BV70" s="229"/>
      <c r="BW70" s="229"/>
      <c r="BX70" s="229"/>
      <c r="BY70" s="229"/>
      <c r="BZ70" s="229"/>
      <c r="CA70" s="229"/>
      <c r="CB70" s="229"/>
      <c r="CC70" s="229"/>
      <c r="CD70" s="229"/>
      <c r="CE70" s="229"/>
      <c r="CF70" s="229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29"/>
      <c r="EB70" s="229"/>
      <c r="EC70" s="229"/>
      <c r="ED70" s="229"/>
      <c r="EE70" s="229"/>
      <c r="EF70" s="229"/>
      <c r="EG70" s="229"/>
      <c r="EH70" s="229"/>
      <c r="EI70" s="229"/>
      <c r="EJ70" s="229"/>
      <c r="EK70" s="229"/>
      <c r="EL70" s="229"/>
      <c r="EM70" s="229"/>
      <c r="EN70" s="229"/>
      <c r="EO70" s="229"/>
      <c r="EP70" s="229"/>
    </row>
    <row r="71" spans="2:146" ht="3.75" customHeight="1"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30"/>
      <c r="AG71" s="30"/>
      <c r="AH71" s="30"/>
      <c r="AI71" s="30"/>
      <c r="AJ71" s="30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30"/>
      <c r="BP71" s="30"/>
      <c r="BQ71" s="30"/>
      <c r="BR71" s="30"/>
      <c r="BS71" s="30"/>
      <c r="BU71" s="229"/>
      <c r="BV71" s="229"/>
      <c r="BW71" s="229"/>
      <c r="BX71" s="229"/>
      <c r="BY71" s="229"/>
      <c r="BZ71" s="229"/>
      <c r="CA71" s="229"/>
      <c r="CB71" s="229"/>
      <c r="CC71" s="229"/>
      <c r="CD71" s="229"/>
      <c r="CE71" s="229"/>
      <c r="CF71" s="229"/>
      <c r="CG71" s="229"/>
      <c r="CH71" s="229"/>
      <c r="CI71" s="229"/>
      <c r="CJ71" s="229"/>
      <c r="CK71" s="229"/>
      <c r="CL71" s="229"/>
      <c r="CM71" s="229"/>
      <c r="CN71" s="229"/>
      <c r="CO71" s="229"/>
      <c r="CP71" s="229"/>
      <c r="CQ71" s="229"/>
      <c r="CR71" s="229"/>
      <c r="CS71" s="229"/>
      <c r="CT71" s="229"/>
      <c r="CU71" s="229"/>
      <c r="CV71" s="229"/>
      <c r="CW71" s="229"/>
      <c r="CX71" s="229"/>
      <c r="CY71" s="229"/>
      <c r="CZ71" s="229"/>
      <c r="DA71" s="229"/>
      <c r="DB71" s="229"/>
      <c r="DC71" s="229"/>
      <c r="DD71" s="229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29"/>
      <c r="DX71" s="229"/>
      <c r="DY71" s="229"/>
      <c r="DZ71" s="229"/>
      <c r="EA71" s="229"/>
      <c r="EB71" s="229"/>
      <c r="EC71" s="229"/>
      <c r="ED71" s="229"/>
      <c r="EE71" s="229"/>
      <c r="EF71" s="229"/>
      <c r="EG71" s="229"/>
      <c r="EH71" s="229"/>
      <c r="EI71" s="229"/>
      <c r="EJ71" s="229"/>
      <c r="EK71" s="229"/>
      <c r="EL71" s="229"/>
      <c r="EM71" s="229"/>
      <c r="EN71" s="229"/>
      <c r="EO71" s="229"/>
      <c r="EP71" s="229"/>
    </row>
    <row r="72" spans="2:146" ht="3.75" customHeight="1"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30"/>
      <c r="AG72" s="30"/>
      <c r="AH72" s="30"/>
      <c r="AI72" s="30"/>
      <c r="AJ72" s="30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30"/>
      <c r="BP72" s="30"/>
      <c r="BQ72" s="30"/>
      <c r="BR72" s="30"/>
      <c r="BS72" s="30"/>
      <c r="BU72" s="229"/>
      <c r="BV72" s="229"/>
      <c r="BW72" s="229"/>
      <c r="BX72" s="229"/>
      <c r="BY72" s="229"/>
      <c r="BZ72" s="229"/>
      <c r="CA72" s="229"/>
      <c r="CB72" s="229"/>
      <c r="CC72" s="229"/>
      <c r="CD72" s="229"/>
      <c r="CE72" s="229"/>
      <c r="CF72" s="229"/>
      <c r="CG72" s="229"/>
      <c r="CH72" s="229"/>
      <c r="CI72" s="229"/>
      <c r="CJ72" s="229"/>
      <c r="CK72" s="229"/>
      <c r="CL72" s="229"/>
      <c r="CM72" s="229"/>
      <c r="CN72" s="229"/>
      <c r="CO72" s="229"/>
      <c r="CP72" s="229"/>
      <c r="CQ72" s="229"/>
      <c r="CR72" s="229"/>
      <c r="CS72" s="229"/>
      <c r="CT72" s="229"/>
      <c r="CU72" s="229"/>
      <c r="CV72" s="229"/>
      <c r="CW72" s="229"/>
      <c r="CX72" s="229"/>
      <c r="CY72" s="229"/>
      <c r="CZ72" s="229"/>
      <c r="DA72" s="229"/>
      <c r="DB72" s="229"/>
      <c r="DC72" s="229"/>
      <c r="DD72" s="229"/>
      <c r="DF72" s="229"/>
      <c r="DG72" s="229"/>
      <c r="DH72" s="229"/>
      <c r="DI72" s="229"/>
      <c r="DJ72" s="229"/>
      <c r="DK72" s="229"/>
      <c r="DL72" s="229"/>
      <c r="DM72" s="229"/>
      <c r="DN72" s="229"/>
      <c r="DO72" s="229"/>
      <c r="DP72" s="229"/>
      <c r="DQ72" s="229"/>
      <c r="DR72" s="229"/>
      <c r="DS72" s="229"/>
      <c r="DT72" s="229"/>
      <c r="DU72" s="229"/>
      <c r="DV72" s="229"/>
      <c r="DW72" s="229"/>
      <c r="DX72" s="229"/>
      <c r="DY72" s="229"/>
      <c r="DZ72" s="229"/>
      <c r="EA72" s="229"/>
      <c r="EB72" s="229"/>
      <c r="EC72" s="229"/>
      <c r="ED72" s="229"/>
      <c r="EE72" s="229"/>
      <c r="EF72" s="229"/>
      <c r="EG72" s="229"/>
      <c r="EH72" s="229"/>
      <c r="EI72" s="229"/>
      <c r="EJ72" s="229"/>
      <c r="EK72" s="229"/>
      <c r="EL72" s="229"/>
      <c r="EM72" s="229"/>
      <c r="EN72" s="229"/>
      <c r="EO72" s="229"/>
      <c r="EP72" s="229"/>
    </row>
    <row r="73" spans="2:146" ht="3.75" customHeight="1">
      <c r="B73" s="229" t="s">
        <v>130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30">
        <f>(AF163+AF166+AF169+AF172)/50</f>
        <v>0.08</v>
      </c>
      <c r="AG73" s="30"/>
      <c r="AH73" s="30"/>
      <c r="AI73" s="30"/>
      <c r="AJ73" s="30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30"/>
      <c r="BP73" s="30"/>
      <c r="BQ73" s="30"/>
      <c r="BR73" s="30"/>
      <c r="BS73" s="30"/>
      <c r="BU73" s="229"/>
      <c r="BV73" s="229"/>
      <c r="BW73" s="229"/>
      <c r="BX73" s="229"/>
      <c r="BY73" s="229"/>
      <c r="BZ73" s="229"/>
      <c r="CA73" s="229"/>
      <c r="CB73" s="229"/>
      <c r="CC73" s="229"/>
      <c r="CD73" s="229"/>
      <c r="CE73" s="229"/>
      <c r="CF73" s="229"/>
      <c r="CG73" s="229"/>
      <c r="CH73" s="229"/>
      <c r="CI73" s="229"/>
      <c r="CJ73" s="229"/>
      <c r="CK73" s="229"/>
      <c r="CL73" s="229"/>
      <c r="CM73" s="229"/>
      <c r="CN73" s="229"/>
      <c r="CO73" s="229"/>
      <c r="CP73" s="229"/>
      <c r="CQ73" s="229"/>
      <c r="CR73" s="229"/>
      <c r="CS73" s="229"/>
      <c r="CT73" s="229"/>
      <c r="CU73" s="229"/>
      <c r="CV73" s="229"/>
      <c r="CW73" s="229"/>
      <c r="CX73" s="229"/>
      <c r="CY73" s="229"/>
      <c r="CZ73" s="229"/>
      <c r="DA73" s="229"/>
      <c r="DB73" s="229"/>
      <c r="DC73" s="229"/>
      <c r="DD73" s="229"/>
      <c r="DF73" s="229"/>
      <c r="DG73" s="229"/>
      <c r="DH73" s="229"/>
      <c r="DI73" s="229"/>
      <c r="DJ73" s="229"/>
      <c r="DK73" s="229"/>
      <c r="DL73" s="229"/>
      <c r="DM73" s="229"/>
      <c r="DN73" s="229"/>
      <c r="DO73" s="229"/>
      <c r="DP73" s="229"/>
      <c r="DQ73" s="229"/>
      <c r="DR73" s="229"/>
      <c r="DS73" s="229"/>
      <c r="DT73" s="229"/>
      <c r="DU73" s="229"/>
      <c r="DV73" s="229"/>
      <c r="DW73" s="229"/>
      <c r="DX73" s="229"/>
      <c r="DY73" s="229"/>
      <c r="DZ73" s="229"/>
      <c r="EA73" s="229"/>
      <c r="EB73" s="229"/>
      <c r="EC73" s="229"/>
      <c r="ED73" s="229"/>
      <c r="EE73" s="229"/>
      <c r="EF73" s="229"/>
      <c r="EG73" s="229"/>
      <c r="EH73" s="229"/>
      <c r="EI73" s="229"/>
      <c r="EJ73" s="229"/>
      <c r="EK73" s="229"/>
      <c r="EL73" s="229"/>
      <c r="EM73" s="229"/>
      <c r="EN73" s="229"/>
      <c r="EO73" s="229"/>
      <c r="EP73" s="229"/>
    </row>
    <row r="74" spans="2:146" ht="3.75" customHeight="1"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30"/>
      <c r="AG74" s="30"/>
      <c r="AH74" s="30"/>
      <c r="AI74" s="30"/>
      <c r="AJ74" s="30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  <c r="BN74" s="229"/>
      <c r="BO74" s="30"/>
      <c r="BP74" s="30"/>
      <c r="BQ74" s="30"/>
      <c r="BR74" s="30"/>
      <c r="BS74" s="30"/>
      <c r="BU74" s="229"/>
      <c r="BV74" s="229"/>
      <c r="BW74" s="229"/>
      <c r="BX74" s="229"/>
      <c r="BY74" s="229"/>
      <c r="BZ74" s="229"/>
      <c r="CA74" s="229"/>
      <c r="CB74" s="229"/>
      <c r="CC74" s="229"/>
      <c r="CD74" s="229"/>
      <c r="CE74" s="229"/>
      <c r="CF74" s="229"/>
      <c r="CG74" s="229"/>
      <c r="CH74" s="229"/>
      <c r="CI74" s="229"/>
      <c r="CJ74" s="229"/>
      <c r="CK74" s="229"/>
      <c r="CL74" s="229"/>
      <c r="CM74" s="229"/>
      <c r="CN74" s="229"/>
      <c r="CO74" s="229"/>
      <c r="CP74" s="229"/>
      <c r="CQ74" s="229"/>
      <c r="CR74" s="229"/>
      <c r="CS74" s="229"/>
      <c r="CT74" s="229"/>
      <c r="CU74" s="229"/>
      <c r="CV74" s="229"/>
      <c r="CW74" s="229"/>
      <c r="CX74" s="229"/>
      <c r="CY74" s="229"/>
      <c r="CZ74" s="229"/>
      <c r="DA74" s="229"/>
      <c r="DB74" s="229"/>
      <c r="DC74" s="229"/>
      <c r="DD74" s="229"/>
      <c r="DF74" s="229"/>
      <c r="DG74" s="229"/>
      <c r="DH74" s="229"/>
      <c r="DI74" s="229"/>
      <c r="DJ74" s="229"/>
      <c r="DK74" s="229"/>
      <c r="DL74" s="229"/>
      <c r="DM74" s="229"/>
      <c r="DN74" s="229"/>
      <c r="DO74" s="229"/>
      <c r="DP74" s="229"/>
      <c r="DQ74" s="229"/>
      <c r="DR74" s="229"/>
      <c r="DS74" s="229"/>
      <c r="DT74" s="229"/>
      <c r="DU74" s="229"/>
      <c r="DV74" s="229"/>
      <c r="DW74" s="229"/>
      <c r="DX74" s="229"/>
      <c r="DY74" s="229"/>
      <c r="DZ74" s="229"/>
      <c r="EA74" s="229"/>
      <c r="EB74" s="229"/>
      <c r="EC74" s="229"/>
      <c r="ED74" s="229"/>
      <c r="EE74" s="229"/>
      <c r="EF74" s="229"/>
      <c r="EG74" s="229"/>
      <c r="EH74" s="229"/>
      <c r="EI74" s="229"/>
      <c r="EJ74" s="229"/>
      <c r="EK74" s="229"/>
      <c r="EL74" s="229"/>
      <c r="EM74" s="229"/>
      <c r="EN74" s="229"/>
      <c r="EO74" s="229"/>
      <c r="EP74" s="229"/>
    </row>
    <row r="75" spans="2:146" ht="3.75" customHeight="1"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30"/>
      <c r="AG75" s="30"/>
      <c r="AH75" s="30"/>
      <c r="AI75" s="30"/>
      <c r="AJ75" s="30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  <c r="BN75" s="229"/>
      <c r="BO75" s="30"/>
      <c r="BP75" s="30"/>
      <c r="BQ75" s="30"/>
      <c r="BR75" s="30"/>
      <c r="BS75" s="30"/>
      <c r="BU75" s="229"/>
      <c r="BV75" s="229"/>
      <c r="BW75" s="229"/>
      <c r="BX75" s="229"/>
      <c r="BY75" s="229"/>
      <c r="BZ75" s="229"/>
      <c r="CA75" s="229"/>
      <c r="CB75" s="229"/>
      <c r="CC75" s="229"/>
      <c r="CD75" s="229"/>
      <c r="CE75" s="229"/>
      <c r="CF75" s="229"/>
      <c r="CG75" s="229"/>
      <c r="CH75" s="229"/>
      <c r="CI75" s="229"/>
      <c r="CJ75" s="229"/>
      <c r="CK75" s="229"/>
      <c r="CL75" s="229"/>
      <c r="CM75" s="229"/>
      <c r="CN75" s="229"/>
      <c r="CO75" s="229"/>
      <c r="CP75" s="229"/>
      <c r="CQ75" s="229"/>
      <c r="CR75" s="229"/>
      <c r="CS75" s="229"/>
      <c r="CT75" s="229"/>
      <c r="CU75" s="229"/>
      <c r="CV75" s="229"/>
      <c r="CW75" s="229"/>
      <c r="CX75" s="229"/>
      <c r="CY75" s="229"/>
      <c r="CZ75" s="229"/>
      <c r="DA75" s="229"/>
      <c r="DB75" s="229"/>
      <c r="DC75" s="229"/>
      <c r="DD75" s="229"/>
      <c r="DF75" s="229"/>
      <c r="DG75" s="229"/>
      <c r="DH75" s="229"/>
      <c r="DI75" s="229"/>
      <c r="DJ75" s="229"/>
      <c r="DK75" s="229"/>
      <c r="DL75" s="229"/>
      <c r="DM75" s="229"/>
      <c r="DN75" s="229"/>
      <c r="DO75" s="229"/>
      <c r="DP75" s="229"/>
      <c r="DQ75" s="229"/>
      <c r="DR75" s="229"/>
      <c r="DS75" s="229"/>
      <c r="DT75" s="229"/>
      <c r="DU75" s="229"/>
      <c r="DV75" s="229"/>
      <c r="DW75" s="229"/>
      <c r="DX75" s="229"/>
      <c r="DY75" s="229"/>
      <c r="DZ75" s="229"/>
      <c r="EA75" s="229"/>
      <c r="EB75" s="229"/>
      <c r="EC75" s="229"/>
      <c r="ED75" s="229"/>
      <c r="EE75" s="229"/>
      <c r="EF75" s="229"/>
      <c r="EG75" s="229"/>
      <c r="EH75" s="229"/>
      <c r="EI75" s="229"/>
      <c r="EJ75" s="229"/>
      <c r="EK75" s="229"/>
      <c r="EL75" s="229"/>
      <c r="EM75" s="229"/>
      <c r="EN75" s="229"/>
      <c r="EO75" s="229"/>
      <c r="EP75" s="229"/>
    </row>
    <row r="76" spans="2:146" ht="3.75" customHeight="1">
      <c r="B76" s="229" t="s">
        <v>177</v>
      </c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30">
        <v>1</v>
      </c>
      <c r="AG76" s="30"/>
      <c r="AH76" s="30"/>
      <c r="AI76" s="30"/>
      <c r="AJ76" s="30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30"/>
      <c r="BP76" s="30"/>
      <c r="BQ76" s="30"/>
      <c r="BR76" s="30"/>
      <c r="BS76" s="30"/>
      <c r="BU76" s="229"/>
      <c r="BV76" s="229"/>
      <c r="BW76" s="229"/>
      <c r="BX76" s="229"/>
      <c r="BY76" s="229"/>
      <c r="BZ76" s="229"/>
      <c r="CA76" s="229"/>
      <c r="CB76" s="229"/>
      <c r="CC76" s="229"/>
      <c r="CD76" s="229"/>
      <c r="CE76" s="229"/>
      <c r="CF76" s="229"/>
      <c r="CG76" s="229"/>
      <c r="CH76" s="229"/>
      <c r="CI76" s="229"/>
      <c r="CJ76" s="229"/>
      <c r="CK76" s="229"/>
      <c r="CL76" s="229"/>
      <c r="CM76" s="229"/>
      <c r="CN76" s="229"/>
      <c r="CO76" s="229"/>
      <c r="CP76" s="229"/>
      <c r="CQ76" s="229"/>
      <c r="CR76" s="229"/>
      <c r="CS76" s="229"/>
      <c r="CT76" s="229"/>
      <c r="CU76" s="229"/>
      <c r="CV76" s="229"/>
      <c r="CW76" s="229"/>
      <c r="CX76" s="229"/>
      <c r="CY76" s="229"/>
      <c r="CZ76" s="229"/>
      <c r="DA76" s="229"/>
      <c r="DB76" s="229"/>
      <c r="DC76" s="229"/>
      <c r="DD76" s="229"/>
      <c r="DF76" s="229"/>
      <c r="DG76" s="229"/>
      <c r="DH76" s="229"/>
      <c r="DI76" s="229"/>
      <c r="DJ76" s="229"/>
      <c r="DK76" s="229"/>
      <c r="DL76" s="229"/>
      <c r="DM76" s="229"/>
      <c r="DN76" s="229"/>
      <c r="DO76" s="229"/>
      <c r="DP76" s="229"/>
      <c r="DQ76" s="229"/>
      <c r="DR76" s="229"/>
      <c r="DS76" s="229"/>
      <c r="DT76" s="229"/>
      <c r="DU76" s="229"/>
      <c r="DV76" s="229"/>
      <c r="DW76" s="229"/>
      <c r="DX76" s="229"/>
      <c r="DY76" s="229"/>
      <c r="DZ76" s="229"/>
      <c r="EA76" s="229"/>
      <c r="EB76" s="229"/>
      <c r="EC76" s="229"/>
      <c r="ED76" s="229"/>
      <c r="EE76" s="229"/>
      <c r="EF76" s="229"/>
      <c r="EG76" s="229"/>
      <c r="EH76" s="229"/>
      <c r="EI76" s="229"/>
      <c r="EJ76" s="229"/>
      <c r="EK76" s="229"/>
      <c r="EL76" s="229"/>
      <c r="EM76" s="229"/>
      <c r="EN76" s="229"/>
      <c r="EO76" s="229"/>
      <c r="EP76" s="229"/>
    </row>
    <row r="77" spans="2:146" ht="3.75" customHeight="1"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30"/>
      <c r="AG77" s="30"/>
      <c r="AH77" s="30"/>
      <c r="AI77" s="30"/>
      <c r="AJ77" s="30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30"/>
      <c r="BP77" s="30"/>
      <c r="BQ77" s="30"/>
      <c r="BR77" s="30"/>
      <c r="BS77" s="30"/>
      <c r="BU77" s="229"/>
      <c r="BV77" s="229"/>
      <c r="BW77" s="229"/>
      <c r="BX77" s="229"/>
      <c r="BY77" s="229"/>
      <c r="BZ77" s="229"/>
      <c r="CA77" s="229"/>
      <c r="CB77" s="229"/>
      <c r="CC77" s="229"/>
      <c r="CD77" s="229"/>
      <c r="CE77" s="229"/>
      <c r="CF77" s="229"/>
      <c r="CG77" s="229"/>
      <c r="CH77" s="229"/>
      <c r="CI77" s="229"/>
      <c r="CJ77" s="229"/>
      <c r="CK77" s="229"/>
      <c r="CL77" s="229"/>
      <c r="CM77" s="229"/>
      <c r="CN77" s="229"/>
      <c r="CO77" s="229"/>
      <c r="CP77" s="229"/>
      <c r="CQ77" s="229"/>
      <c r="CR77" s="229"/>
      <c r="CS77" s="229"/>
      <c r="CT77" s="229"/>
      <c r="CU77" s="229"/>
      <c r="CV77" s="229"/>
      <c r="CW77" s="229"/>
      <c r="CX77" s="229"/>
      <c r="CY77" s="229"/>
      <c r="CZ77" s="229"/>
      <c r="DA77" s="229"/>
      <c r="DB77" s="229"/>
      <c r="DC77" s="229"/>
      <c r="DD77" s="229"/>
      <c r="DF77" s="229"/>
      <c r="DG77" s="229"/>
      <c r="DH77" s="229"/>
      <c r="DI77" s="229"/>
      <c r="DJ77" s="229"/>
      <c r="DK77" s="229"/>
      <c r="DL77" s="229"/>
      <c r="DM77" s="229"/>
      <c r="DN77" s="229"/>
      <c r="DO77" s="229"/>
      <c r="DP77" s="229"/>
      <c r="DQ77" s="229"/>
      <c r="DR77" s="229"/>
      <c r="DS77" s="229"/>
      <c r="DT77" s="229"/>
      <c r="DU77" s="229"/>
      <c r="DV77" s="229"/>
      <c r="DW77" s="229"/>
      <c r="DX77" s="229"/>
      <c r="DY77" s="229"/>
      <c r="DZ77" s="229"/>
      <c r="EA77" s="229"/>
      <c r="EB77" s="229"/>
      <c r="EC77" s="229"/>
      <c r="ED77" s="229"/>
      <c r="EE77" s="229"/>
      <c r="EF77" s="229"/>
      <c r="EG77" s="229"/>
      <c r="EH77" s="229"/>
      <c r="EI77" s="229"/>
      <c r="EJ77" s="229"/>
      <c r="EK77" s="229"/>
      <c r="EL77" s="229"/>
      <c r="EM77" s="229"/>
      <c r="EN77" s="229"/>
      <c r="EO77" s="229"/>
      <c r="EP77" s="229"/>
    </row>
    <row r="78" spans="2:146" ht="3.75" customHeight="1"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30"/>
      <c r="AG78" s="30"/>
      <c r="AH78" s="30"/>
      <c r="AI78" s="30"/>
      <c r="AJ78" s="30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30"/>
      <c r="BP78" s="30"/>
      <c r="BQ78" s="30"/>
      <c r="BR78" s="30"/>
      <c r="BS78" s="30"/>
      <c r="BU78" s="220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1"/>
      <c r="CZ78" s="221"/>
      <c r="DA78" s="221"/>
      <c r="DB78" s="221"/>
      <c r="DC78" s="221"/>
      <c r="DD78" s="222"/>
      <c r="DF78" s="229"/>
      <c r="DG78" s="229"/>
      <c r="DH78" s="229"/>
      <c r="DI78" s="229"/>
      <c r="DJ78" s="229"/>
      <c r="DK78" s="229"/>
      <c r="DL78" s="229"/>
      <c r="DM78" s="229"/>
      <c r="DN78" s="229"/>
      <c r="DO78" s="229"/>
      <c r="DP78" s="229"/>
      <c r="DQ78" s="229"/>
      <c r="DR78" s="229"/>
      <c r="DS78" s="229"/>
      <c r="DT78" s="229"/>
      <c r="DU78" s="229"/>
      <c r="DV78" s="229"/>
      <c r="DW78" s="229"/>
      <c r="DX78" s="229"/>
      <c r="DY78" s="229"/>
      <c r="DZ78" s="229"/>
      <c r="EA78" s="229"/>
      <c r="EB78" s="229"/>
      <c r="EC78" s="229"/>
      <c r="ED78" s="229"/>
      <c r="EE78" s="229"/>
      <c r="EF78" s="229"/>
      <c r="EG78" s="229"/>
      <c r="EH78" s="229"/>
      <c r="EI78" s="229"/>
      <c r="EJ78" s="229"/>
      <c r="EK78" s="229"/>
      <c r="EL78" s="229"/>
      <c r="EM78" s="229"/>
      <c r="EN78" s="229"/>
      <c r="EO78" s="229"/>
      <c r="EP78" s="229"/>
    </row>
    <row r="79" spans="2:146" ht="3.75" customHeight="1">
      <c r="B79" s="229" t="s">
        <v>131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30">
        <v>4</v>
      </c>
      <c r="AG79" s="30"/>
      <c r="AH79" s="30"/>
      <c r="AI79" s="30"/>
      <c r="AJ79" s="30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30"/>
      <c r="BP79" s="30"/>
      <c r="BQ79" s="30"/>
      <c r="BR79" s="30"/>
      <c r="BS79" s="30"/>
      <c r="BU79" s="223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224"/>
      <c r="DF79" s="229"/>
      <c r="DG79" s="229"/>
      <c r="DH79" s="229"/>
      <c r="DI79" s="229"/>
      <c r="DJ79" s="229"/>
      <c r="DK79" s="229"/>
      <c r="DL79" s="229"/>
      <c r="DM79" s="229"/>
      <c r="DN79" s="229"/>
      <c r="DO79" s="229"/>
      <c r="DP79" s="229"/>
      <c r="DQ79" s="229"/>
      <c r="DR79" s="229"/>
      <c r="DS79" s="229"/>
      <c r="DT79" s="229"/>
      <c r="DU79" s="229"/>
      <c r="DV79" s="229"/>
      <c r="DW79" s="229"/>
      <c r="DX79" s="229"/>
      <c r="DY79" s="229"/>
      <c r="DZ79" s="229"/>
      <c r="EA79" s="229"/>
      <c r="EB79" s="229"/>
      <c r="EC79" s="229"/>
      <c r="ED79" s="229"/>
      <c r="EE79" s="229"/>
      <c r="EF79" s="229"/>
      <c r="EG79" s="229"/>
      <c r="EH79" s="229"/>
      <c r="EI79" s="229"/>
      <c r="EJ79" s="229"/>
      <c r="EK79" s="229"/>
      <c r="EL79" s="229"/>
      <c r="EM79" s="229"/>
      <c r="EN79" s="229"/>
      <c r="EO79" s="229"/>
      <c r="EP79" s="229"/>
    </row>
    <row r="80" spans="2:146" ht="3.75" customHeight="1"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30"/>
      <c r="AG80" s="30"/>
      <c r="AH80" s="30"/>
      <c r="AI80" s="30"/>
      <c r="AJ80" s="30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30"/>
      <c r="BP80" s="30"/>
      <c r="BQ80" s="30"/>
      <c r="BR80" s="30"/>
      <c r="BS80" s="30"/>
      <c r="BU80" s="225"/>
      <c r="BV80" s="226"/>
      <c r="BW80" s="226"/>
      <c r="BX80" s="226"/>
      <c r="BY80" s="226"/>
      <c r="BZ80" s="226"/>
      <c r="CA80" s="226"/>
      <c r="CB80" s="226"/>
      <c r="CC80" s="226"/>
      <c r="CD80" s="226"/>
      <c r="CE80" s="226"/>
      <c r="CF80" s="226"/>
      <c r="CG80" s="226"/>
      <c r="CH80" s="226"/>
      <c r="CI80" s="226"/>
      <c r="CJ80" s="226"/>
      <c r="CK80" s="226"/>
      <c r="CL80" s="226"/>
      <c r="CM80" s="226"/>
      <c r="CN80" s="226"/>
      <c r="CO80" s="226"/>
      <c r="CP80" s="226"/>
      <c r="CQ80" s="226"/>
      <c r="CR80" s="226"/>
      <c r="CS80" s="226"/>
      <c r="CT80" s="226"/>
      <c r="CU80" s="226"/>
      <c r="CV80" s="226"/>
      <c r="CW80" s="226"/>
      <c r="CX80" s="226"/>
      <c r="CY80" s="226"/>
      <c r="CZ80" s="226"/>
      <c r="DA80" s="226"/>
      <c r="DB80" s="226"/>
      <c r="DC80" s="226"/>
      <c r="DD80" s="227"/>
      <c r="DF80" s="229"/>
      <c r="DG80" s="229"/>
      <c r="DH80" s="229"/>
      <c r="DI80" s="229"/>
      <c r="DJ80" s="229"/>
      <c r="DK80" s="229"/>
      <c r="DL80" s="229"/>
      <c r="DM80" s="229"/>
      <c r="DN80" s="229"/>
      <c r="DO80" s="229"/>
      <c r="DP80" s="229"/>
      <c r="DQ80" s="229"/>
      <c r="DR80" s="229"/>
      <c r="DS80" s="229"/>
      <c r="DT80" s="229"/>
      <c r="DU80" s="229"/>
      <c r="DV80" s="229"/>
      <c r="DW80" s="229"/>
      <c r="DX80" s="229"/>
      <c r="DY80" s="229"/>
      <c r="DZ80" s="229"/>
      <c r="EA80" s="229"/>
      <c r="EB80" s="229"/>
      <c r="EC80" s="229"/>
      <c r="ED80" s="229"/>
      <c r="EE80" s="229"/>
      <c r="EF80" s="229"/>
      <c r="EG80" s="229"/>
      <c r="EH80" s="229"/>
      <c r="EI80" s="229"/>
      <c r="EJ80" s="229"/>
      <c r="EK80" s="229"/>
      <c r="EL80" s="229"/>
      <c r="EM80" s="229"/>
      <c r="EN80" s="229"/>
      <c r="EO80" s="229"/>
      <c r="EP80" s="229"/>
    </row>
    <row r="81" spans="2:146" ht="3.75" customHeight="1"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30"/>
      <c r="AG81" s="30"/>
      <c r="AH81" s="30"/>
      <c r="AI81" s="30"/>
      <c r="AJ81" s="30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30"/>
      <c r="BP81" s="30"/>
      <c r="BQ81" s="30"/>
      <c r="BR81" s="30"/>
      <c r="BS81" s="30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29"/>
      <c r="CJ81" s="229"/>
      <c r="CK81" s="229"/>
      <c r="CL81" s="229"/>
      <c r="CM81" s="229"/>
      <c r="CN81" s="229"/>
      <c r="CO81" s="229"/>
      <c r="CP81" s="229"/>
      <c r="CQ81" s="229"/>
      <c r="CR81" s="229"/>
      <c r="CS81" s="229"/>
      <c r="CT81" s="229"/>
      <c r="CU81" s="229"/>
      <c r="CV81" s="229"/>
      <c r="CW81" s="229"/>
      <c r="CX81" s="229"/>
      <c r="CY81" s="229"/>
      <c r="CZ81" s="229"/>
      <c r="DA81" s="229"/>
      <c r="DB81" s="229"/>
      <c r="DC81" s="229"/>
      <c r="DD81" s="229"/>
      <c r="DF81" s="229"/>
      <c r="DG81" s="229"/>
      <c r="DH81" s="229"/>
      <c r="DI81" s="229"/>
      <c r="DJ81" s="229"/>
      <c r="DK81" s="229"/>
      <c r="DL81" s="229"/>
      <c r="DM81" s="229"/>
      <c r="DN81" s="229"/>
      <c r="DO81" s="229"/>
      <c r="DP81" s="229"/>
      <c r="DQ81" s="229"/>
      <c r="DR81" s="229"/>
      <c r="DS81" s="229"/>
      <c r="DT81" s="229"/>
      <c r="DU81" s="229"/>
      <c r="DV81" s="229"/>
      <c r="DW81" s="229"/>
      <c r="DX81" s="229"/>
      <c r="DY81" s="229"/>
      <c r="DZ81" s="229"/>
      <c r="EA81" s="229"/>
      <c r="EB81" s="229"/>
      <c r="EC81" s="229"/>
      <c r="ED81" s="229"/>
      <c r="EE81" s="229"/>
      <c r="EF81" s="229"/>
      <c r="EG81" s="229"/>
      <c r="EH81" s="229"/>
      <c r="EI81" s="229"/>
      <c r="EJ81" s="229"/>
      <c r="EK81" s="229"/>
      <c r="EL81" s="229"/>
      <c r="EM81" s="229"/>
      <c r="EN81" s="229"/>
      <c r="EO81" s="229"/>
      <c r="EP81" s="229"/>
    </row>
    <row r="82" spans="2:146" ht="3.75" customHeight="1"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30"/>
      <c r="AG82" s="30"/>
      <c r="AH82" s="30"/>
      <c r="AI82" s="30"/>
      <c r="AJ82" s="30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30"/>
      <c r="BP82" s="30"/>
      <c r="BQ82" s="30"/>
      <c r="BR82" s="30"/>
      <c r="BS82" s="30"/>
      <c r="BU82" s="229"/>
      <c r="BV82" s="229"/>
      <c r="BW82" s="229"/>
      <c r="BX82" s="229"/>
      <c r="BY82" s="229"/>
      <c r="BZ82" s="229"/>
      <c r="CA82" s="229"/>
      <c r="CB82" s="229"/>
      <c r="CC82" s="229"/>
      <c r="CD82" s="229"/>
      <c r="CE82" s="229"/>
      <c r="CF82" s="229"/>
      <c r="CG82" s="229"/>
      <c r="CH82" s="229"/>
      <c r="CI82" s="229"/>
      <c r="CJ82" s="229"/>
      <c r="CK82" s="229"/>
      <c r="CL82" s="229"/>
      <c r="CM82" s="229"/>
      <c r="CN82" s="229"/>
      <c r="CO82" s="229"/>
      <c r="CP82" s="229"/>
      <c r="CQ82" s="229"/>
      <c r="CR82" s="229"/>
      <c r="CS82" s="229"/>
      <c r="CT82" s="229"/>
      <c r="CU82" s="229"/>
      <c r="CV82" s="229"/>
      <c r="CW82" s="229"/>
      <c r="CX82" s="229"/>
      <c r="CY82" s="229"/>
      <c r="CZ82" s="229"/>
      <c r="DA82" s="229"/>
      <c r="DB82" s="229"/>
      <c r="DC82" s="229"/>
      <c r="DD82" s="229"/>
      <c r="DF82" s="229"/>
      <c r="DG82" s="229"/>
      <c r="DH82" s="229"/>
      <c r="DI82" s="229"/>
      <c r="DJ82" s="229"/>
      <c r="DK82" s="229"/>
      <c r="DL82" s="229"/>
      <c r="DM82" s="229"/>
      <c r="DN82" s="229"/>
      <c r="DO82" s="229"/>
      <c r="DP82" s="229"/>
      <c r="DQ82" s="229"/>
      <c r="DR82" s="229"/>
      <c r="DS82" s="229"/>
      <c r="DT82" s="229"/>
      <c r="DU82" s="229"/>
      <c r="DV82" s="229"/>
      <c r="DW82" s="229"/>
      <c r="DX82" s="229"/>
      <c r="DY82" s="229"/>
      <c r="DZ82" s="229"/>
      <c r="EA82" s="229"/>
      <c r="EB82" s="229"/>
      <c r="EC82" s="229"/>
      <c r="ED82" s="229"/>
      <c r="EE82" s="229"/>
      <c r="EF82" s="229"/>
      <c r="EG82" s="229"/>
      <c r="EH82" s="229"/>
      <c r="EI82" s="229"/>
      <c r="EJ82" s="229"/>
      <c r="EK82" s="229"/>
      <c r="EL82" s="229"/>
      <c r="EM82" s="229"/>
      <c r="EN82" s="229"/>
      <c r="EO82" s="229"/>
      <c r="EP82" s="229"/>
    </row>
    <row r="83" spans="2:146" ht="3.75" customHeight="1"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30"/>
      <c r="AG83" s="30"/>
      <c r="AH83" s="30"/>
      <c r="AI83" s="30"/>
      <c r="AJ83" s="30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30"/>
      <c r="BP83" s="30"/>
      <c r="BQ83" s="30"/>
      <c r="BR83" s="30"/>
      <c r="BS83" s="30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29"/>
      <c r="DC83" s="229"/>
      <c r="DD83" s="229"/>
      <c r="DF83" s="229"/>
      <c r="DG83" s="229"/>
      <c r="DH83" s="229"/>
      <c r="DI83" s="229"/>
      <c r="DJ83" s="229"/>
      <c r="DK83" s="229"/>
      <c r="DL83" s="229"/>
      <c r="DM83" s="229"/>
      <c r="DN83" s="229"/>
      <c r="DO83" s="229"/>
      <c r="DP83" s="229"/>
      <c r="DQ83" s="229"/>
      <c r="DR83" s="229"/>
      <c r="DS83" s="229"/>
      <c r="DT83" s="229"/>
      <c r="DU83" s="229"/>
      <c r="DV83" s="229"/>
      <c r="DW83" s="229"/>
      <c r="DX83" s="229"/>
      <c r="DY83" s="229"/>
      <c r="DZ83" s="229"/>
      <c r="EA83" s="229"/>
      <c r="EB83" s="229"/>
      <c r="EC83" s="229"/>
      <c r="ED83" s="229"/>
      <c r="EE83" s="229"/>
      <c r="EF83" s="229"/>
      <c r="EG83" s="229"/>
      <c r="EH83" s="229"/>
      <c r="EI83" s="229"/>
      <c r="EJ83" s="229"/>
      <c r="EK83" s="229"/>
      <c r="EL83" s="229"/>
      <c r="EM83" s="229"/>
      <c r="EN83" s="229"/>
      <c r="EO83" s="229"/>
      <c r="EP83" s="229"/>
    </row>
    <row r="84" spans="2:146" ht="3.75" customHeight="1"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30"/>
      <c r="AG84" s="30"/>
      <c r="AH84" s="30"/>
      <c r="AI84" s="30"/>
      <c r="AJ84" s="30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30"/>
      <c r="BP84" s="30"/>
      <c r="BQ84" s="30"/>
      <c r="BR84" s="30"/>
      <c r="BS84" s="30"/>
      <c r="BU84" s="229"/>
      <c r="BV84" s="229"/>
      <c r="BW84" s="229"/>
      <c r="BX84" s="229"/>
      <c r="BY84" s="229"/>
      <c r="BZ84" s="229"/>
      <c r="CA84" s="229"/>
      <c r="CB84" s="229"/>
      <c r="CC84" s="229"/>
      <c r="CD84" s="229"/>
      <c r="CE84" s="229"/>
      <c r="CF84" s="229"/>
      <c r="CG84" s="229"/>
      <c r="CH84" s="229"/>
      <c r="CI84" s="229"/>
      <c r="CJ84" s="229"/>
      <c r="CK84" s="229"/>
      <c r="CL84" s="229"/>
      <c r="CM84" s="229"/>
      <c r="CN84" s="229"/>
      <c r="CO84" s="229"/>
      <c r="CP84" s="229"/>
      <c r="CQ84" s="229"/>
      <c r="CR84" s="229"/>
      <c r="CS84" s="229"/>
      <c r="CT84" s="229"/>
      <c r="CU84" s="229"/>
      <c r="CV84" s="229"/>
      <c r="CW84" s="229"/>
      <c r="CX84" s="229"/>
      <c r="CY84" s="229"/>
      <c r="CZ84" s="229"/>
      <c r="DA84" s="229"/>
      <c r="DB84" s="229"/>
      <c r="DC84" s="229"/>
      <c r="DD84" s="229"/>
      <c r="DF84" s="229"/>
      <c r="DG84" s="229"/>
      <c r="DH84" s="229"/>
      <c r="DI84" s="229"/>
      <c r="DJ84" s="229"/>
      <c r="DK84" s="229"/>
      <c r="DL84" s="229"/>
      <c r="DM84" s="229"/>
      <c r="DN84" s="229"/>
      <c r="DO84" s="229"/>
      <c r="DP84" s="229"/>
      <c r="DQ84" s="229"/>
      <c r="DR84" s="229"/>
      <c r="DS84" s="229"/>
      <c r="DT84" s="229"/>
      <c r="DU84" s="229"/>
      <c r="DV84" s="229"/>
      <c r="DW84" s="229"/>
      <c r="DX84" s="229"/>
      <c r="DY84" s="229"/>
      <c r="DZ84" s="229"/>
      <c r="EA84" s="229"/>
      <c r="EB84" s="229"/>
      <c r="EC84" s="229"/>
      <c r="ED84" s="229"/>
      <c r="EE84" s="229"/>
      <c r="EF84" s="229"/>
      <c r="EG84" s="229"/>
      <c r="EH84" s="229"/>
      <c r="EI84" s="229"/>
      <c r="EJ84" s="229"/>
      <c r="EK84" s="229"/>
      <c r="EL84" s="229"/>
      <c r="EM84" s="229"/>
      <c r="EN84" s="229"/>
      <c r="EO84" s="229"/>
      <c r="EP84" s="229"/>
    </row>
    <row r="85" spans="2:146" ht="3.75" customHeight="1">
      <c r="B85" s="229" t="s">
        <v>179</v>
      </c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30"/>
      <c r="AG85" s="30"/>
      <c r="AH85" s="30"/>
      <c r="AI85" s="30"/>
      <c r="AJ85" s="30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30"/>
      <c r="BP85" s="30"/>
      <c r="BQ85" s="30"/>
      <c r="BR85" s="30"/>
      <c r="BS85" s="30"/>
      <c r="BU85" s="229"/>
      <c r="BV85" s="229"/>
      <c r="BW85" s="229"/>
      <c r="BX85" s="229"/>
      <c r="BY85" s="229"/>
      <c r="BZ85" s="229"/>
      <c r="CA85" s="229"/>
      <c r="CB85" s="229"/>
      <c r="CC85" s="229"/>
      <c r="CD85" s="229"/>
      <c r="CE85" s="229"/>
      <c r="CF85" s="229"/>
      <c r="CG85" s="229"/>
      <c r="CH85" s="229"/>
      <c r="CI85" s="229"/>
      <c r="CJ85" s="229"/>
      <c r="CK85" s="229"/>
      <c r="CL85" s="229"/>
      <c r="CM85" s="229"/>
      <c r="CN85" s="229"/>
      <c r="CO85" s="229"/>
      <c r="CP85" s="229"/>
      <c r="CQ85" s="229"/>
      <c r="CR85" s="229"/>
      <c r="CS85" s="229"/>
      <c r="CT85" s="229"/>
      <c r="CU85" s="229"/>
      <c r="CV85" s="229"/>
      <c r="CW85" s="229"/>
      <c r="CX85" s="229"/>
      <c r="CY85" s="229"/>
      <c r="CZ85" s="229"/>
      <c r="DA85" s="229"/>
      <c r="DB85" s="229"/>
      <c r="DC85" s="229"/>
      <c r="DD85" s="229"/>
      <c r="DF85" s="229"/>
      <c r="DG85" s="229"/>
      <c r="DH85" s="229"/>
      <c r="DI85" s="229"/>
      <c r="DJ85" s="229"/>
      <c r="DK85" s="229"/>
      <c r="DL85" s="229"/>
      <c r="DM85" s="229"/>
      <c r="DN85" s="229"/>
      <c r="DO85" s="229"/>
      <c r="DP85" s="229"/>
      <c r="DQ85" s="229"/>
      <c r="DR85" s="229"/>
      <c r="DS85" s="229"/>
      <c r="DT85" s="229"/>
      <c r="DU85" s="229"/>
      <c r="DV85" s="229"/>
      <c r="DW85" s="229"/>
      <c r="DX85" s="229"/>
      <c r="DY85" s="229"/>
      <c r="DZ85" s="229"/>
      <c r="EA85" s="229"/>
      <c r="EB85" s="229"/>
      <c r="EC85" s="229"/>
      <c r="ED85" s="229"/>
      <c r="EE85" s="229"/>
      <c r="EF85" s="229"/>
      <c r="EG85" s="229"/>
      <c r="EH85" s="229"/>
      <c r="EI85" s="229"/>
      <c r="EJ85" s="229"/>
      <c r="EK85" s="229"/>
      <c r="EL85" s="229"/>
      <c r="EM85" s="229"/>
      <c r="EN85" s="229"/>
      <c r="EO85" s="229"/>
      <c r="EP85" s="229"/>
    </row>
    <row r="86" spans="2:146" ht="3.75" customHeight="1"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30"/>
      <c r="AG86" s="30"/>
      <c r="AH86" s="30"/>
      <c r="AI86" s="30"/>
      <c r="AJ86" s="30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30"/>
      <c r="BP86" s="30"/>
      <c r="BQ86" s="30"/>
      <c r="BR86" s="30"/>
      <c r="BS86" s="30"/>
      <c r="BU86" s="229"/>
      <c r="BV86" s="229"/>
      <c r="BW86" s="229"/>
      <c r="BX86" s="229"/>
      <c r="BY86" s="229"/>
      <c r="BZ86" s="229"/>
      <c r="CA86" s="229"/>
      <c r="CB86" s="229"/>
      <c r="CC86" s="229"/>
      <c r="CD86" s="229"/>
      <c r="CE86" s="229"/>
      <c r="CF86" s="229"/>
      <c r="CG86" s="229"/>
      <c r="CH86" s="229"/>
      <c r="CI86" s="229"/>
      <c r="CJ86" s="229"/>
      <c r="CK86" s="229"/>
      <c r="CL86" s="229"/>
      <c r="CM86" s="229"/>
      <c r="CN86" s="229"/>
      <c r="CO86" s="229"/>
      <c r="CP86" s="229"/>
      <c r="CQ86" s="229"/>
      <c r="CR86" s="229"/>
      <c r="CS86" s="229"/>
      <c r="CT86" s="229"/>
      <c r="CU86" s="229"/>
      <c r="CV86" s="229"/>
      <c r="CW86" s="229"/>
      <c r="CX86" s="229"/>
      <c r="CY86" s="229"/>
      <c r="CZ86" s="229"/>
      <c r="DA86" s="229"/>
      <c r="DB86" s="229"/>
      <c r="DC86" s="229"/>
      <c r="DD86" s="229"/>
      <c r="DF86" s="229"/>
      <c r="DG86" s="229"/>
      <c r="DH86" s="229"/>
      <c r="DI86" s="229"/>
      <c r="DJ86" s="229"/>
      <c r="DK86" s="229"/>
      <c r="DL86" s="229"/>
      <c r="DM86" s="229"/>
      <c r="DN86" s="229"/>
      <c r="DO86" s="229"/>
      <c r="DP86" s="229"/>
      <c r="DQ86" s="229"/>
      <c r="DR86" s="229"/>
      <c r="DS86" s="229"/>
      <c r="DT86" s="229"/>
      <c r="DU86" s="229"/>
      <c r="DV86" s="229"/>
      <c r="DW86" s="229"/>
      <c r="DX86" s="229"/>
      <c r="DY86" s="229"/>
      <c r="DZ86" s="229"/>
      <c r="EA86" s="229"/>
      <c r="EB86" s="229"/>
      <c r="EC86" s="229"/>
      <c r="ED86" s="229"/>
      <c r="EE86" s="229"/>
      <c r="EF86" s="229"/>
      <c r="EG86" s="229"/>
      <c r="EH86" s="229"/>
      <c r="EI86" s="229"/>
      <c r="EJ86" s="229"/>
      <c r="EK86" s="229"/>
      <c r="EL86" s="229"/>
      <c r="EM86" s="229"/>
      <c r="EN86" s="229"/>
      <c r="EO86" s="229"/>
      <c r="EP86" s="229"/>
    </row>
    <row r="87" spans="2:146" ht="3.75" customHeight="1"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30"/>
      <c r="AG87" s="30"/>
      <c r="AH87" s="30"/>
      <c r="AI87" s="30"/>
      <c r="AJ87" s="30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Y87" s="229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30"/>
      <c r="BP87" s="30"/>
      <c r="BQ87" s="30"/>
      <c r="BR87" s="30"/>
      <c r="BS87" s="30"/>
      <c r="BU87" s="229"/>
      <c r="BV87" s="229"/>
      <c r="BW87" s="229"/>
      <c r="BX87" s="229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29"/>
      <c r="CJ87" s="229"/>
      <c r="CK87" s="229"/>
      <c r="CL87" s="229"/>
      <c r="CM87" s="229"/>
      <c r="CN87" s="229"/>
      <c r="CO87" s="229"/>
      <c r="CP87" s="229"/>
      <c r="CQ87" s="229"/>
      <c r="CR87" s="229"/>
      <c r="CS87" s="229"/>
      <c r="CT87" s="229"/>
      <c r="CU87" s="229"/>
      <c r="CV87" s="229"/>
      <c r="CW87" s="229"/>
      <c r="CX87" s="229"/>
      <c r="CY87" s="229"/>
      <c r="CZ87" s="229"/>
      <c r="DA87" s="229"/>
      <c r="DB87" s="229"/>
      <c r="DC87" s="229"/>
      <c r="DD87" s="229"/>
      <c r="DF87" s="229"/>
      <c r="DG87" s="229"/>
      <c r="DH87" s="229"/>
      <c r="DI87" s="229"/>
      <c r="DJ87" s="229"/>
      <c r="DK87" s="229"/>
      <c r="DL87" s="229"/>
      <c r="DM87" s="229"/>
      <c r="DN87" s="229"/>
      <c r="DO87" s="229"/>
      <c r="DP87" s="229"/>
      <c r="DQ87" s="229"/>
      <c r="DR87" s="229"/>
      <c r="DS87" s="229"/>
      <c r="DT87" s="229"/>
      <c r="DU87" s="229"/>
      <c r="DV87" s="229"/>
      <c r="DW87" s="229"/>
      <c r="DX87" s="229"/>
      <c r="DY87" s="229"/>
      <c r="DZ87" s="229"/>
      <c r="EA87" s="229"/>
      <c r="EB87" s="229"/>
      <c r="EC87" s="229"/>
      <c r="ED87" s="229"/>
      <c r="EE87" s="229"/>
      <c r="EF87" s="229"/>
      <c r="EG87" s="229"/>
      <c r="EH87" s="229"/>
      <c r="EI87" s="229"/>
      <c r="EJ87" s="229"/>
      <c r="EK87" s="229"/>
      <c r="EL87" s="229"/>
      <c r="EM87" s="229"/>
      <c r="EN87" s="229"/>
      <c r="EO87" s="229"/>
      <c r="EP87" s="229"/>
    </row>
    <row r="88" spans="2:146" ht="3.75" customHeight="1">
      <c r="B88" s="229" t="s">
        <v>180</v>
      </c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30"/>
      <c r="AG88" s="30"/>
      <c r="AH88" s="30"/>
      <c r="AI88" s="30"/>
      <c r="AJ88" s="30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30"/>
      <c r="BP88" s="30"/>
      <c r="BQ88" s="30"/>
      <c r="BR88" s="30"/>
      <c r="BS88" s="30"/>
      <c r="BU88" s="229"/>
      <c r="BV88" s="229"/>
      <c r="BW88" s="229"/>
      <c r="BX88" s="229"/>
      <c r="BY88" s="229"/>
      <c r="BZ88" s="229"/>
      <c r="CA88" s="229"/>
      <c r="CB88" s="229"/>
      <c r="CC88" s="229"/>
      <c r="CD88" s="229"/>
      <c r="CE88" s="229"/>
      <c r="CF88" s="229"/>
      <c r="CG88" s="229"/>
      <c r="CH88" s="229"/>
      <c r="CI88" s="229"/>
      <c r="CJ88" s="229"/>
      <c r="CK88" s="229"/>
      <c r="CL88" s="229"/>
      <c r="CM88" s="229"/>
      <c r="CN88" s="229"/>
      <c r="CO88" s="229"/>
      <c r="CP88" s="229"/>
      <c r="CQ88" s="229"/>
      <c r="CR88" s="229"/>
      <c r="CS88" s="229"/>
      <c r="CT88" s="229"/>
      <c r="CU88" s="229"/>
      <c r="CV88" s="229"/>
      <c r="CW88" s="229"/>
      <c r="CX88" s="229"/>
      <c r="CY88" s="229"/>
      <c r="CZ88" s="229"/>
      <c r="DA88" s="229"/>
      <c r="DB88" s="229"/>
      <c r="DC88" s="229"/>
      <c r="DD88" s="229"/>
      <c r="DF88" s="229"/>
      <c r="DG88" s="229"/>
      <c r="DH88" s="229"/>
      <c r="DI88" s="229"/>
      <c r="DJ88" s="229"/>
      <c r="DK88" s="229"/>
      <c r="DL88" s="229"/>
      <c r="DM88" s="229"/>
      <c r="DN88" s="229"/>
      <c r="DO88" s="229"/>
      <c r="DP88" s="229"/>
      <c r="DQ88" s="229"/>
      <c r="DR88" s="229"/>
      <c r="DS88" s="229"/>
      <c r="DT88" s="229"/>
      <c r="DU88" s="229"/>
      <c r="DV88" s="229"/>
      <c r="DW88" s="229"/>
      <c r="DX88" s="229"/>
      <c r="DY88" s="229"/>
      <c r="DZ88" s="229"/>
      <c r="EA88" s="229"/>
      <c r="EB88" s="229"/>
      <c r="EC88" s="229"/>
      <c r="ED88" s="229"/>
      <c r="EE88" s="229"/>
      <c r="EF88" s="229"/>
      <c r="EG88" s="229"/>
      <c r="EH88" s="229"/>
      <c r="EI88" s="229"/>
      <c r="EJ88" s="229"/>
      <c r="EK88" s="229"/>
      <c r="EL88" s="229"/>
      <c r="EM88" s="229"/>
      <c r="EN88" s="229"/>
      <c r="EO88" s="229"/>
      <c r="EP88" s="229"/>
    </row>
    <row r="89" spans="2:146" ht="3.75" customHeight="1"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30"/>
      <c r="AG89" s="30"/>
      <c r="AH89" s="30"/>
      <c r="AI89" s="30"/>
      <c r="AJ89" s="30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30"/>
      <c r="BP89" s="30"/>
      <c r="BQ89" s="30"/>
      <c r="BR89" s="30"/>
      <c r="BS89" s="30"/>
      <c r="BU89" s="229"/>
      <c r="BV89" s="229"/>
      <c r="BW89" s="229"/>
      <c r="BX89" s="229"/>
      <c r="BY89" s="229"/>
      <c r="BZ89" s="229"/>
      <c r="CA89" s="229"/>
      <c r="CB89" s="229"/>
      <c r="CC89" s="229"/>
      <c r="CD89" s="229"/>
      <c r="CE89" s="229"/>
      <c r="CF89" s="229"/>
      <c r="CG89" s="229"/>
      <c r="CH89" s="229"/>
      <c r="CI89" s="229"/>
      <c r="CJ89" s="229"/>
      <c r="CK89" s="229"/>
      <c r="CL89" s="229"/>
      <c r="CM89" s="229"/>
      <c r="CN89" s="229"/>
      <c r="CO89" s="229"/>
      <c r="CP89" s="229"/>
      <c r="CQ89" s="229"/>
      <c r="CR89" s="229"/>
      <c r="CS89" s="229"/>
      <c r="CT89" s="229"/>
      <c r="CU89" s="229"/>
      <c r="CV89" s="229"/>
      <c r="CW89" s="229"/>
      <c r="CX89" s="229"/>
      <c r="CY89" s="229"/>
      <c r="CZ89" s="229"/>
      <c r="DA89" s="229"/>
      <c r="DB89" s="229"/>
      <c r="DC89" s="229"/>
      <c r="DD89" s="229"/>
      <c r="DF89" s="229"/>
      <c r="DG89" s="229"/>
      <c r="DH89" s="229"/>
      <c r="DI89" s="229"/>
      <c r="DJ89" s="229"/>
      <c r="DK89" s="229"/>
      <c r="DL89" s="229"/>
      <c r="DM89" s="229"/>
      <c r="DN89" s="229"/>
      <c r="DO89" s="229"/>
      <c r="DP89" s="229"/>
      <c r="DQ89" s="229"/>
      <c r="DR89" s="229"/>
      <c r="DS89" s="229"/>
      <c r="DT89" s="229"/>
      <c r="DU89" s="229"/>
      <c r="DV89" s="229"/>
      <c r="DW89" s="229"/>
      <c r="DX89" s="229"/>
      <c r="DY89" s="229"/>
      <c r="DZ89" s="229"/>
      <c r="EA89" s="229"/>
      <c r="EB89" s="229"/>
      <c r="EC89" s="229"/>
      <c r="ED89" s="229"/>
      <c r="EE89" s="229"/>
      <c r="EF89" s="229"/>
      <c r="EG89" s="229"/>
      <c r="EH89" s="229"/>
      <c r="EI89" s="229"/>
      <c r="EJ89" s="229"/>
      <c r="EK89" s="229"/>
      <c r="EL89" s="229"/>
      <c r="EM89" s="229"/>
      <c r="EN89" s="229"/>
      <c r="EO89" s="229"/>
      <c r="EP89" s="229"/>
    </row>
    <row r="90" spans="2:146" ht="5.25" customHeight="1"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30"/>
      <c r="AG90" s="30"/>
      <c r="AH90" s="30"/>
      <c r="AI90" s="30"/>
      <c r="AJ90" s="30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30"/>
      <c r="BP90" s="30"/>
      <c r="BQ90" s="30"/>
      <c r="BR90" s="30"/>
      <c r="BS90" s="30"/>
      <c r="BU90" s="229"/>
      <c r="BV90" s="229"/>
      <c r="BW90" s="229"/>
      <c r="BX90" s="229"/>
      <c r="BY90" s="229"/>
      <c r="BZ90" s="229"/>
      <c r="CA90" s="229"/>
      <c r="CB90" s="229"/>
      <c r="CC90" s="229"/>
      <c r="CD90" s="229"/>
      <c r="CE90" s="229"/>
      <c r="CF90" s="229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29"/>
      <c r="DX90" s="229"/>
      <c r="DY90" s="229"/>
      <c r="DZ90" s="229"/>
      <c r="EA90" s="229"/>
      <c r="EB90" s="229"/>
      <c r="EC90" s="229"/>
      <c r="ED90" s="229"/>
      <c r="EE90" s="229"/>
      <c r="EF90" s="229"/>
      <c r="EG90" s="229"/>
      <c r="EH90" s="229"/>
      <c r="EI90" s="229"/>
      <c r="EJ90" s="229"/>
      <c r="EK90" s="229"/>
      <c r="EL90" s="229"/>
      <c r="EM90" s="229"/>
      <c r="EN90" s="229"/>
      <c r="EO90" s="229"/>
      <c r="EP90" s="229"/>
    </row>
    <row r="91" spans="2:146" ht="3.75" customHeight="1"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30"/>
      <c r="AG91" s="30"/>
      <c r="AH91" s="30"/>
      <c r="AI91" s="30"/>
      <c r="AJ91" s="30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30"/>
      <c r="BP91" s="30"/>
      <c r="BQ91" s="30"/>
      <c r="BR91" s="30"/>
      <c r="BS91" s="30"/>
      <c r="BU91" s="229"/>
      <c r="BV91" s="229"/>
      <c r="BW91" s="229"/>
      <c r="BX91" s="229"/>
      <c r="BY91" s="229"/>
      <c r="BZ91" s="229"/>
      <c r="CA91" s="229"/>
      <c r="CB91" s="229"/>
      <c r="CC91" s="229"/>
      <c r="CD91" s="229"/>
      <c r="CE91" s="229"/>
      <c r="CF91" s="229"/>
      <c r="CG91" s="229"/>
      <c r="CH91" s="229"/>
      <c r="CI91" s="229"/>
      <c r="CJ91" s="229"/>
      <c r="CK91" s="229"/>
      <c r="CL91" s="229"/>
      <c r="CM91" s="229"/>
      <c r="CN91" s="229"/>
      <c r="CO91" s="229"/>
      <c r="CP91" s="229"/>
      <c r="CQ91" s="229"/>
      <c r="CR91" s="229"/>
      <c r="CS91" s="229"/>
      <c r="CT91" s="229"/>
      <c r="CU91" s="229"/>
      <c r="CV91" s="229"/>
      <c r="CW91" s="229"/>
      <c r="CX91" s="229"/>
      <c r="CY91" s="229"/>
      <c r="CZ91" s="229"/>
      <c r="DA91" s="229"/>
      <c r="DB91" s="229"/>
      <c r="DC91" s="229"/>
      <c r="DD91" s="229"/>
      <c r="DF91" s="229"/>
      <c r="DG91" s="229"/>
      <c r="DH91" s="229"/>
      <c r="DI91" s="229"/>
      <c r="DJ91" s="229"/>
      <c r="DK91" s="229"/>
      <c r="DL91" s="229"/>
      <c r="DM91" s="229"/>
      <c r="DN91" s="229"/>
      <c r="DO91" s="229"/>
      <c r="DP91" s="229"/>
      <c r="DQ91" s="229"/>
      <c r="DR91" s="229"/>
      <c r="DS91" s="229"/>
      <c r="DT91" s="229"/>
      <c r="DU91" s="229"/>
      <c r="DV91" s="229"/>
      <c r="DW91" s="229"/>
      <c r="DX91" s="229"/>
      <c r="DY91" s="229"/>
      <c r="DZ91" s="229"/>
      <c r="EA91" s="229"/>
      <c r="EB91" s="229"/>
      <c r="EC91" s="229"/>
      <c r="ED91" s="229"/>
      <c r="EE91" s="229"/>
      <c r="EF91" s="229"/>
      <c r="EG91" s="229"/>
      <c r="EH91" s="229"/>
      <c r="EI91" s="229"/>
      <c r="EJ91" s="229"/>
      <c r="EK91" s="229"/>
      <c r="EL91" s="229"/>
      <c r="EM91" s="229"/>
      <c r="EN91" s="229"/>
      <c r="EO91" s="229"/>
      <c r="EP91" s="229"/>
    </row>
    <row r="92" spans="2:146" ht="3.75" customHeight="1"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30"/>
      <c r="AG92" s="30"/>
      <c r="AH92" s="30"/>
      <c r="AI92" s="30"/>
      <c r="AJ92" s="30"/>
      <c r="AK92" s="229"/>
      <c r="AL92" s="229"/>
      <c r="AM92" s="229"/>
      <c r="AN92" s="229"/>
      <c r="AO92" s="229"/>
      <c r="AP92" s="229"/>
      <c r="AQ92" s="229"/>
      <c r="AR92" s="229"/>
      <c r="AS92" s="229"/>
      <c r="AT92" s="229"/>
      <c r="AU92" s="229"/>
      <c r="AV92" s="229"/>
      <c r="AW92" s="229"/>
      <c r="AX92" s="229"/>
      <c r="AY92" s="229"/>
      <c r="AZ92" s="229"/>
      <c r="BA92" s="229"/>
      <c r="BB92" s="229"/>
      <c r="BC92" s="229"/>
      <c r="BD92" s="229"/>
      <c r="BE92" s="229"/>
      <c r="BF92" s="229"/>
      <c r="BG92" s="229"/>
      <c r="BH92" s="229"/>
      <c r="BI92" s="229"/>
      <c r="BJ92" s="229"/>
      <c r="BK92" s="229"/>
      <c r="BL92" s="229"/>
      <c r="BM92" s="229"/>
      <c r="BN92" s="229"/>
      <c r="BO92" s="30"/>
      <c r="BP92" s="30"/>
      <c r="BQ92" s="30"/>
      <c r="BR92" s="30"/>
      <c r="BS92" s="30"/>
      <c r="BU92" s="229"/>
      <c r="BV92" s="229"/>
      <c r="BW92" s="229"/>
      <c r="BX92" s="229"/>
      <c r="BY92" s="229"/>
      <c r="BZ92" s="229"/>
      <c r="CA92" s="229"/>
      <c r="CB92" s="229"/>
      <c r="CC92" s="229"/>
      <c r="CD92" s="229"/>
      <c r="CE92" s="229"/>
      <c r="CF92" s="229"/>
      <c r="CG92" s="229"/>
      <c r="CH92" s="229"/>
      <c r="CI92" s="229"/>
      <c r="CJ92" s="229"/>
      <c r="CK92" s="229"/>
      <c r="CL92" s="229"/>
      <c r="CM92" s="229"/>
      <c r="CN92" s="229"/>
      <c r="CO92" s="229"/>
      <c r="CP92" s="229"/>
      <c r="CQ92" s="229"/>
      <c r="CR92" s="229"/>
      <c r="CS92" s="229"/>
      <c r="CT92" s="229"/>
      <c r="CU92" s="229"/>
      <c r="CV92" s="229"/>
      <c r="CW92" s="229"/>
      <c r="CX92" s="229"/>
      <c r="CY92" s="229"/>
      <c r="CZ92" s="229"/>
      <c r="DA92" s="229"/>
      <c r="DB92" s="229"/>
      <c r="DC92" s="229"/>
      <c r="DD92" s="229"/>
      <c r="DF92" s="229"/>
      <c r="DG92" s="229"/>
      <c r="DH92" s="229"/>
      <c r="DI92" s="229"/>
      <c r="DJ92" s="229"/>
      <c r="DK92" s="229"/>
      <c r="DL92" s="229"/>
      <c r="DM92" s="229"/>
      <c r="DN92" s="229"/>
      <c r="DO92" s="229"/>
      <c r="DP92" s="229"/>
      <c r="DQ92" s="229"/>
      <c r="DR92" s="229"/>
      <c r="DS92" s="229"/>
      <c r="DT92" s="229"/>
      <c r="DU92" s="229"/>
      <c r="DV92" s="229"/>
      <c r="DW92" s="229"/>
      <c r="DX92" s="229"/>
      <c r="DY92" s="229"/>
      <c r="DZ92" s="229"/>
      <c r="EA92" s="229"/>
      <c r="EB92" s="229"/>
      <c r="EC92" s="229"/>
      <c r="ED92" s="229"/>
      <c r="EE92" s="229"/>
      <c r="EF92" s="229"/>
      <c r="EG92" s="229"/>
      <c r="EH92" s="229"/>
      <c r="EI92" s="229"/>
      <c r="EJ92" s="229"/>
      <c r="EK92" s="229"/>
      <c r="EL92" s="229"/>
      <c r="EM92" s="229"/>
      <c r="EN92" s="229"/>
      <c r="EO92" s="229"/>
      <c r="EP92" s="229"/>
    </row>
    <row r="93" spans="2:146" ht="3.75" customHeight="1"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30"/>
      <c r="AG93" s="30"/>
      <c r="AH93" s="30"/>
      <c r="AI93" s="30"/>
      <c r="AJ93" s="30"/>
      <c r="AK93" s="229"/>
      <c r="AL93" s="229"/>
      <c r="AM93" s="229"/>
      <c r="AN93" s="229"/>
      <c r="AO93" s="229"/>
      <c r="AP93" s="229"/>
      <c r="AQ93" s="229"/>
      <c r="AR93" s="229"/>
      <c r="AS93" s="229"/>
      <c r="AT93" s="229"/>
      <c r="AU93" s="229"/>
      <c r="AV93" s="229"/>
      <c r="AW93" s="229"/>
      <c r="AX93" s="229"/>
      <c r="AY93" s="229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30"/>
      <c r="BP93" s="30"/>
      <c r="BQ93" s="30"/>
      <c r="BR93" s="30"/>
      <c r="BS93" s="30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F93" s="229"/>
      <c r="DG93" s="229"/>
      <c r="DH93" s="229"/>
      <c r="DI93" s="229"/>
      <c r="DJ93" s="229"/>
      <c r="DK93" s="229"/>
      <c r="DL93" s="229"/>
      <c r="DM93" s="229"/>
      <c r="DN93" s="229"/>
      <c r="DO93" s="229"/>
      <c r="DP93" s="229"/>
      <c r="DQ93" s="229"/>
      <c r="DR93" s="229"/>
      <c r="DS93" s="229"/>
      <c r="DT93" s="229"/>
      <c r="DU93" s="229"/>
      <c r="DV93" s="229"/>
      <c r="DW93" s="229"/>
      <c r="DX93" s="229"/>
      <c r="DY93" s="229"/>
      <c r="DZ93" s="229"/>
      <c r="EA93" s="229"/>
      <c r="EB93" s="229"/>
      <c r="EC93" s="229"/>
      <c r="ED93" s="229"/>
      <c r="EE93" s="229"/>
      <c r="EF93" s="229"/>
      <c r="EG93" s="229"/>
      <c r="EH93" s="229"/>
      <c r="EI93" s="229"/>
      <c r="EJ93" s="229"/>
      <c r="EK93" s="229"/>
      <c r="EL93" s="229"/>
      <c r="EM93" s="229"/>
      <c r="EN93" s="229"/>
      <c r="EO93" s="229"/>
      <c r="EP93" s="229"/>
    </row>
    <row r="94" spans="2:146" ht="3.75" customHeight="1"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30"/>
      <c r="AG94" s="30"/>
      <c r="AH94" s="30"/>
      <c r="AI94" s="30"/>
      <c r="AJ94" s="30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29"/>
      <c r="BH94" s="229"/>
      <c r="BI94" s="229"/>
      <c r="BJ94" s="229"/>
      <c r="BK94" s="229"/>
      <c r="BL94" s="229"/>
      <c r="BM94" s="229"/>
      <c r="BN94" s="229"/>
      <c r="BO94" s="30"/>
      <c r="BP94" s="30"/>
      <c r="BQ94" s="30"/>
      <c r="BR94" s="30"/>
      <c r="BS94" s="30"/>
      <c r="BU94" s="91" t="s">
        <v>93</v>
      </c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1"/>
      <c r="CW94" s="120">
        <f>Sheet1!Z68</f>
        <v>0</v>
      </c>
      <c r="CX94" s="45"/>
      <c r="CY94" s="45"/>
      <c r="CZ94" s="45"/>
      <c r="DA94" s="45"/>
      <c r="DB94" s="45"/>
      <c r="DC94" s="45"/>
      <c r="DD94" s="46"/>
      <c r="DF94" s="229"/>
      <c r="DG94" s="229"/>
      <c r="DH94" s="229"/>
      <c r="DI94" s="229"/>
      <c r="DJ94" s="229"/>
      <c r="DK94" s="229"/>
      <c r="DL94" s="229"/>
      <c r="DM94" s="229"/>
      <c r="DN94" s="229"/>
      <c r="DO94" s="229"/>
      <c r="DP94" s="229"/>
      <c r="DQ94" s="229"/>
      <c r="DR94" s="229"/>
      <c r="DS94" s="229"/>
      <c r="DT94" s="229"/>
      <c r="DU94" s="229"/>
      <c r="DV94" s="229"/>
      <c r="DW94" s="229"/>
      <c r="DX94" s="229"/>
      <c r="DY94" s="229"/>
      <c r="DZ94" s="229"/>
      <c r="EA94" s="229"/>
      <c r="EB94" s="229"/>
      <c r="EC94" s="229"/>
      <c r="ED94" s="229"/>
      <c r="EE94" s="229"/>
      <c r="EF94" s="229"/>
      <c r="EG94" s="229"/>
      <c r="EH94" s="229"/>
      <c r="EI94" s="229"/>
      <c r="EJ94" s="229"/>
      <c r="EK94" s="229"/>
      <c r="EL94" s="229"/>
      <c r="EM94" s="229"/>
      <c r="EN94" s="229"/>
      <c r="EO94" s="229"/>
      <c r="EP94" s="229"/>
    </row>
    <row r="95" spans="2:146" ht="3.75" customHeight="1"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30"/>
      <c r="AG95" s="30"/>
      <c r="AH95" s="30"/>
      <c r="AI95" s="30"/>
      <c r="AJ95" s="30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29"/>
      <c r="BH95" s="229"/>
      <c r="BI95" s="229"/>
      <c r="BJ95" s="229"/>
      <c r="BK95" s="229"/>
      <c r="BL95" s="229"/>
      <c r="BM95" s="229"/>
      <c r="BN95" s="229"/>
      <c r="BO95" s="30"/>
      <c r="BP95" s="30"/>
      <c r="BQ95" s="30"/>
      <c r="BR95" s="30"/>
      <c r="BS95" s="30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1"/>
      <c r="CW95" s="121"/>
      <c r="CX95" s="47"/>
      <c r="CY95" s="47"/>
      <c r="CZ95" s="47"/>
      <c r="DA95" s="47"/>
      <c r="DB95" s="47"/>
      <c r="DC95" s="47"/>
      <c r="DD95" s="48"/>
      <c r="DF95" s="229"/>
      <c r="DG95" s="229"/>
      <c r="DH95" s="229"/>
      <c r="DI95" s="229"/>
      <c r="DJ95" s="229"/>
      <c r="DK95" s="229"/>
      <c r="DL95" s="229"/>
      <c r="DM95" s="229"/>
      <c r="DN95" s="229"/>
      <c r="DO95" s="229"/>
      <c r="DP95" s="229"/>
      <c r="DQ95" s="229"/>
      <c r="DR95" s="229"/>
      <c r="DS95" s="229"/>
      <c r="DT95" s="229"/>
      <c r="DU95" s="229"/>
      <c r="DV95" s="229"/>
      <c r="DW95" s="229"/>
      <c r="DX95" s="229"/>
      <c r="DY95" s="229"/>
      <c r="DZ95" s="229"/>
      <c r="EA95" s="229"/>
      <c r="EB95" s="229"/>
      <c r="EC95" s="229"/>
      <c r="ED95" s="229"/>
      <c r="EE95" s="229"/>
      <c r="EF95" s="229"/>
      <c r="EG95" s="229"/>
      <c r="EH95" s="229"/>
      <c r="EI95" s="229"/>
      <c r="EJ95" s="229"/>
      <c r="EK95" s="229"/>
      <c r="EL95" s="229"/>
      <c r="EM95" s="229"/>
      <c r="EN95" s="229"/>
      <c r="EO95" s="229"/>
      <c r="EP95" s="229"/>
    </row>
    <row r="96" spans="2:146" ht="3.75" customHeight="1"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30"/>
      <c r="AG96" s="30"/>
      <c r="AH96" s="30"/>
      <c r="AI96" s="30"/>
      <c r="AJ96" s="30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30"/>
      <c r="BP96" s="30"/>
      <c r="BQ96" s="30"/>
      <c r="BR96" s="30"/>
      <c r="BS96" s="30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1"/>
      <c r="CW96" s="121"/>
      <c r="CX96" s="47"/>
      <c r="CY96" s="47"/>
      <c r="CZ96" s="47"/>
      <c r="DA96" s="47"/>
      <c r="DB96" s="47"/>
      <c r="DC96" s="47"/>
      <c r="DD96" s="48"/>
      <c r="DF96" s="229"/>
      <c r="DG96" s="229"/>
      <c r="DH96" s="229"/>
      <c r="DI96" s="229"/>
      <c r="DJ96" s="229"/>
      <c r="DK96" s="229"/>
      <c r="DL96" s="229"/>
      <c r="DM96" s="229"/>
      <c r="DN96" s="229"/>
      <c r="DO96" s="229"/>
      <c r="DP96" s="229"/>
      <c r="DQ96" s="229"/>
      <c r="DR96" s="229"/>
      <c r="DS96" s="229"/>
      <c r="DT96" s="229"/>
      <c r="DU96" s="229"/>
      <c r="DV96" s="229"/>
      <c r="DW96" s="229"/>
      <c r="DX96" s="229"/>
      <c r="DY96" s="229"/>
      <c r="DZ96" s="229"/>
      <c r="EA96" s="229"/>
      <c r="EB96" s="229"/>
      <c r="EC96" s="229"/>
      <c r="ED96" s="229"/>
      <c r="EE96" s="229"/>
      <c r="EF96" s="229"/>
      <c r="EG96" s="229"/>
      <c r="EH96" s="229"/>
      <c r="EI96" s="229"/>
      <c r="EJ96" s="229"/>
      <c r="EK96" s="229"/>
      <c r="EL96" s="229"/>
      <c r="EM96" s="229"/>
      <c r="EN96" s="229"/>
      <c r="EO96" s="229"/>
      <c r="EP96" s="229"/>
    </row>
    <row r="97" spans="2:146" ht="3.75" customHeight="1"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30"/>
      <c r="AG97" s="30"/>
      <c r="AH97" s="30"/>
      <c r="AI97" s="30"/>
      <c r="AJ97" s="30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29"/>
      <c r="AV97" s="229"/>
      <c r="AW97" s="229"/>
      <c r="AX97" s="229"/>
      <c r="AY97" s="229"/>
      <c r="AZ97" s="229"/>
      <c r="BA97" s="229"/>
      <c r="BB97" s="229"/>
      <c r="BC97" s="229"/>
      <c r="BD97" s="229"/>
      <c r="BE97" s="229"/>
      <c r="BF97" s="229"/>
      <c r="BG97" s="229"/>
      <c r="BH97" s="229"/>
      <c r="BI97" s="229"/>
      <c r="BJ97" s="229"/>
      <c r="BK97" s="229"/>
      <c r="BL97" s="229"/>
      <c r="BM97" s="229"/>
      <c r="BN97" s="229"/>
      <c r="BO97" s="30"/>
      <c r="BP97" s="30"/>
      <c r="BQ97" s="30"/>
      <c r="BR97" s="30"/>
      <c r="BS97" s="30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1"/>
      <c r="CW97" s="122"/>
      <c r="CX97" s="49"/>
      <c r="CY97" s="49"/>
      <c r="CZ97" s="49"/>
      <c r="DA97" s="49"/>
      <c r="DB97" s="49"/>
      <c r="DC97" s="49"/>
      <c r="DD97" s="50"/>
      <c r="DF97" s="229"/>
      <c r="DG97" s="229"/>
      <c r="DH97" s="229"/>
      <c r="DI97" s="229"/>
      <c r="DJ97" s="229"/>
      <c r="DK97" s="229"/>
      <c r="DL97" s="229"/>
      <c r="DM97" s="229"/>
      <c r="DN97" s="229"/>
      <c r="DO97" s="229"/>
      <c r="DP97" s="229"/>
      <c r="DQ97" s="229"/>
      <c r="DR97" s="229"/>
      <c r="DS97" s="229"/>
      <c r="DT97" s="229"/>
      <c r="DU97" s="229"/>
      <c r="DV97" s="229"/>
      <c r="DW97" s="229"/>
      <c r="DX97" s="229"/>
      <c r="DY97" s="229"/>
      <c r="DZ97" s="229"/>
      <c r="EA97" s="229"/>
      <c r="EB97" s="229"/>
      <c r="EC97" s="229"/>
      <c r="ED97" s="229"/>
      <c r="EE97" s="229"/>
      <c r="EF97" s="229"/>
      <c r="EG97" s="229"/>
      <c r="EH97" s="229"/>
      <c r="EI97" s="229"/>
      <c r="EJ97" s="229"/>
      <c r="EK97" s="229"/>
      <c r="EL97" s="229"/>
      <c r="EM97" s="229"/>
      <c r="EN97" s="229"/>
      <c r="EO97" s="229"/>
      <c r="EP97" s="229"/>
    </row>
    <row r="98" spans="2:146" ht="3.75" customHeight="1"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30"/>
      <c r="AG98" s="30"/>
      <c r="AH98" s="30"/>
      <c r="AI98" s="30"/>
      <c r="AJ98" s="30"/>
      <c r="AK98" s="229"/>
      <c r="AL98" s="229"/>
      <c r="AM98" s="229"/>
      <c r="AN98" s="229"/>
      <c r="AO98" s="229"/>
      <c r="AP98" s="229"/>
      <c r="AQ98" s="229"/>
      <c r="AR98" s="229"/>
      <c r="AS98" s="229"/>
      <c r="AT98" s="229"/>
      <c r="AU98" s="229"/>
      <c r="AV98" s="229"/>
      <c r="AW98" s="229"/>
      <c r="AX98" s="229"/>
      <c r="AY98" s="229"/>
      <c r="AZ98" s="229"/>
      <c r="BA98" s="229"/>
      <c r="BB98" s="229"/>
      <c r="BC98" s="229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30"/>
      <c r="BP98" s="30"/>
      <c r="BQ98" s="30"/>
      <c r="BR98" s="30"/>
      <c r="BS98" s="30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45" t="s">
        <v>94</v>
      </c>
      <c r="CX98" s="45"/>
      <c r="CY98" s="45"/>
      <c r="CZ98" s="45"/>
      <c r="DA98" s="45"/>
      <c r="DB98" s="45"/>
      <c r="DC98" s="45"/>
      <c r="DD98" s="45"/>
      <c r="DF98" s="229"/>
      <c r="DG98" s="229"/>
      <c r="DH98" s="229"/>
      <c r="DI98" s="229"/>
      <c r="DJ98" s="229"/>
      <c r="DK98" s="229"/>
      <c r="DL98" s="229"/>
      <c r="DM98" s="229"/>
      <c r="DN98" s="229"/>
      <c r="DO98" s="229"/>
      <c r="DP98" s="229"/>
      <c r="DQ98" s="229"/>
      <c r="DR98" s="229"/>
      <c r="DS98" s="229"/>
      <c r="DT98" s="229"/>
      <c r="DU98" s="229"/>
      <c r="DV98" s="229"/>
      <c r="DW98" s="229"/>
      <c r="DX98" s="229"/>
      <c r="DY98" s="229"/>
      <c r="DZ98" s="229"/>
      <c r="EA98" s="229"/>
      <c r="EB98" s="229"/>
      <c r="EC98" s="229"/>
      <c r="ED98" s="229"/>
      <c r="EE98" s="229"/>
      <c r="EF98" s="229"/>
      <c r="EG98" s="229"/>
      <c r="EH98" s="229"/>
      <c r="EI98" s="229"/>
      <c r="EJ98" s="229"/>
      <c r="EK98" s="229"/>
      <c r="EL98" s="229"/>
      <c r="EM98" s="229"/>
      <c r="EN98" s="229"/>
      <c r="EO98" s="229"/>
      <c r="EP98" s="229"/>
    </row>
    <row r="99" spans="2:146" ht="3.75" customHeight="1"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30"/>
      <c r="AG99" s="30"/>
      <c r="AH99" s="30"/>
      <c r="AI99" s="30"/>
      <c r="AJ99" s="30"/>
      <c r="AK99" s="229"/>
      <c r="AL99" s="229"/>
      <c r="AM99" s="229"/>
      <c r="AN99" s="229"/>
      <c r="AO99" s="229"/>
      <c r="AP99" s="229"/>
      <c r="AQ99" s="229"/>
      <c r="AR99" s="229"/>
      <c r="AS99" s="229"/>
      <c r="AT99" s="229"/>
      <c r="AU99" s="229"/>
      <c r="AV99" s="229"/>
      <c r="AW99" s="229"/>
      <c r="AX99" s="229"/>
      <c r="AY99" s="229"/>
      <c r="AZ99" s="229"/>
      <c r="BA99" s="229"/>
      <c r="BB99" s="229"/>
      <c r="BC99" s="229"/>
      <c r="BD99" s="229"/>
      <c r="BE99" s="229"/>
      <c r="BF99" s="229"/>
      <c r="BG99" s="229"/>
      <c r="BH99" s="229"/>
      <c r="BI99" s="229"/>
      <c r="BJ99" s="229"/>
      <c r="BK99" s="229"/>
      <c r="BL99" s="229"/>
      <c r="BM99" s="229"/>
      <c r="BN99" s="229"/>
      <c r="BO99" s="30"/>
      <c r="BP99" s="30"/>
      <c r="BQ99" s="30"/>
      <c r="BR99" s="30"/>
      <c r="BS99" s="30"/>
      <c r="BU99" s="44" t="s">
        <v>95</v>
      </c>
      <c r="BV99" s="44"/>
      <c r="BW99" s="44"/>
      <c r="BX99" s="44"/>
      <c r="BY99" s="44"/>
      <c r="BZ99" s="44"/>
      <c r="CA99" s="44"/>
      <c r="CB99" s="44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44" t="s">
        <v>96</v>
      </c>
      <c r="CO99" s="44"/>
      <c r="CP99" s="44"/>
      <c r="CQ99" s="44"/>
      <c r="CR99" s="44"/>
      <c r="CS99" s="44"/>
      <c r="CT99" s="44"/>
      <c r="CU99" s="44"/>
      <c r="CV99" s="1"/>
      <c r="CW99" s="44"/>
      <c r="CX99" s="44"/>
      <c r="CY99" s="44"/>
      <c r="CZ99" s="44"/>
      <c r="DA99" s="44"/>
      <c r="DB99" s="44"/>
      <c r="DC99" s="44"/>
      <c r="DD99" s="44"/>
      <c r="DF99" s="229"/>
      <c r="DG99" s="229"/>
      <c r="DH99" s="229"/>
      <c r="DI99" s="229"/>
      <c r="DJ99" s="229"/>
      <c r="DK99" s="229"/>
      <c r="DL99" s="229"/>
      <c r="DM99" s="229"/>
      <c r="DN99" s="229"/>
      <c r="DO99" s="229"/>
      <c r="DP99" s="229"/>
      <c r="DQ99" s="229"/>
      <c r="DR99" s="229"/>
      <c r="DS99" s="229"/>
      <c r="DT99" s="229"/>
      <c r="DU99" s="229"/>
      <c r="DV99" s="229"/>
      <c r="DW99" s="229"/>
      <c r="DX99" s="229"/>
      <c r="DY99" s="229"/>
      <c r="DZ99" s="229"/>
      <c r="EA99" s="229"/>
      <c r="EB99" s="229"/>
      <c r="EC99" s="229"/>
      <c r="ED99" s="229"/>
      <c r="EE99" s="229"/>
      <c r="EF99" s="229"/>
      <c r="EG99" s="229"/>
      <c r="EH99" s="229"/>
      <c r="EI99" s="229"/>
      <c r="EJ99" s="229"/>
      <c r="EK99" s="229"/>
      <c r="EL99" s="229"/>
      <c r="EM99" s="229"/>
      <c r="EN99" s="229"/>
      <c r="EO99" s="229"/>
      <c r="EP99" s="229"/>
    </row>
    <row r="100" spans="2:146" ht="3.75" customHeight="1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30"/>
      <c r="AG100" s="30"/>
      <c r="AH100" s="30"/>
      <c r="AI100" s="30"/>
      <c r="AJ100" s="30"/>
      <c r="AK100" s="229"/>
      <c r="AL100" s="229"/>
      <c r="AM100" s="229"/>
      <c r="AN100" s="229"/>
      <c r="AO100" s="229"/>
      <c r="AP100" s="229"/>
      <c r="AQ100" s="229"/>
      <c r="AR100" s="229"/>
      <c r="AS100" s="229"/>
      <c r="AT100" s="229"/>
      <c r="AU100" s="229"/>
      <c r="AV100" s="229"/>
      <c r="AW100" s="229"/>
      <c r="AX100" s="229"/>
      <c r="AY100" s="229"/>
      <c r="AZ100" s="229"/>
      <c r="BA100" s="229"/>
      <c r="BB100" s="229"/>
      <c r="BC100" s="229"/>
      <c r="BD100" s="229"/>
      <c r="BE100" s="229"/>
      <c r="BF100" s="229"/>
      <c r="BG100" s="229"/>
      <c r="BH100" s="229"/>
      <c r="BI100" s="229"/>
      <c r="BJ100" s="229"/>
      <c r="BK100" s="229"/>
      <c r="BL100" s="229"/>
      <c r="BM100" s="229"/>
      <c r="BN100" s="229"/>
      <c r="BO100" s="30"/>
      <c r="BP100" s="30"/>
      <c r="BQ100" s="30"/>
      <c r="BR100" s="30"/>
      <c r="BS100" s="30"/>
      <c r="BU100" s="44"/>
      <c r="BV100" s="44"/>
      <c r="BW100" s="44"/>
      <c r="BX100" s="44"/>
      <c r="BY100" s="44"/>
      <c r="BZ100" s="44"/>
      <c r="CA100" s="44"/>
      <c r="CB100" s="44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44"/>
      <c r="CO100" s="44"/>
      <c r="CP100" s="44"/>
      <c r="CQ100" s="44"/>
      <c r="CR100" s="44"/>
      <c r="CS100" s="44"/>
      <c r="CT100" s="44"/>
      <c r="CU100" s="44"/>
      <c r="CV100" s="1"/>
      <c r="CW100" s="44"/>
      <c r="CX100" s="44"/>
      <c r="CY100" s="44"/>
      <c r="CZ100" s="44"/>
      <c r="DA100" s="44"/>
      <c r="DB100" s="44"/>
      <c r="DC100" s="44"/>
      <c r="DD100" s="44"/>
      <c r="DF100" s="229"/>
      <c r="DG100" s="229"/>
      <c r="DH100" s="229"/>
      <c r="DI100" s="229"/>
      <c r="DJ100" s="229"/>
      <c r="DK100" s="229"/>
      <c r="DL100" s="229"/>
      <c r="DM100" s="229"/>
      <c r="DN100" s="229"/>
      <c r="DO100" s="229"/>
      <c r="DP100" s="229"/>
      <c r="DQ100" s="229"/>
      <c r="DR100" s="229"/>
      <c r="DS100" s="229"/>
      <c r="DT100" s="229"/>
      <c r="DU100" s="229"/>
      <c r="DV100" s="229"/>
      <c r="DW100" s="229"/>
      <c r="DX100" s="229"/>
      <c r="DY100" s="229"/>
      <c r="DZ100" s="229"/>
      <c r="EA100" s="229"/>
      <c r="EB100" s="229"/>
      <c r="EC100" s="229"/>
      <c r="ED100" s="229"/>
      <c r="EE100" s="229"/>
      <c r="EF100" s="229"/>
      <c r="EG100" s="229"/>
      <c r="EH100" s="229"/>
      <c r="EI100" s="229"/>
      <c r="EJ100" s="229"/>
      <c r="EK100" s="229"/>
      <c r="EL100" s="229"/>
      <c r="EM100" s="229"/>
      <c r="EN100" s="229"/>
      <c r="EO100" s="229"/>
      <c r="EP100" s="229"/>
    </row>
    <row r="101" spans="2:146" ht="3.75" customHeight="1"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30"/>
      <c r="AG101" s="30"/>
      <c r="AH101" s="30"/>
      <c r="AI101" s="30"/>
      <c r="AJ101" s="30"/>
      <c r="AK101" s="229"/>
      <c r="AL101" s="229"/>
      <c r="AM101" s="229"/>
      <c r="AN101" s="229"/>
      <c r="AO101" s="229"/>
      <c r="AP101" s="229"/>
      <c r="AQ101" s="229"/>
      <c r="AR101" s="229"/>
      <c r="AS101" s="229"/>
      <c r="AT101" s="229"/>
      <c r="AU101" s="229"/>
      <c r="AV101" s="229"/>
      <c r="AW101" s="229"/>
      <c r="AX101" s="229"/>
      <c r="AY101" s="229"/>
      <c r="AZ101" s="229"/>
      <c r="BA101" s="229"/>
      <c r="BB101" s="229"/>
      <c r="BC101" s="229"/>
      <c r="BD101" s="229"/>
      <c r="BE101" s="229"/>
      <c r="BF101" s="229"/>
      <c r="BG101" s="229"/>
      <c r="BH101" s="229"/>
      <c r="BI101" s="229"/>
      <c r="BJ101" s="229"/>
      <c r="BK101" s="229"/>
      <c r="BL101" s="229"/>
      <c r="BM101" s="229"/>
      <c r="BN101" s="229"/>
      <c r="BO101" s="30"/>
      <c r="BP101" s="30"/>
      <c r="BQ101" s="30"/>
      <c r="BR101" s="30"/>
      <c r="BS101" s="30"/>
      <c r="BU101" s="49"/>
      <c r="BV101" s="49"/>
      <c r="BW101" s="49"/>
      <c r="BX101" s="49"/>
      <c r="BY101" s="49"/>
      <c r="BZ101" s="49"/>
      <c r="CA101" s="49"/>
      <c r="CB101" s="49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49"/>
      <c r="CO101" s="49"/>
      <c r="CP101" s="49"/>
      <c r="CQ101" s="49"/>
      <c r="CR101" s="49"/>
      <c r="CS101" s="49"/>
      <c r="CT101" s="49"/>
      <c r="CU101" s="49"/>
      <c r="CV101" s="1"/>
      <c r="CW101" s="1"/>
      <c r="CX101" s="1"/>
      <c r="CY101" s="1"/>
      <c r="CZ101" s="1"/>
      <c r="DA101" s="1"/>
      <c r="DB101" s="1"/>
      <c r="DC101" s="1"/>
      <c r="DD101" s="1"/>
      <c r="DF101" s="229"/>
      <c r="DG101" s="229"/>
      <c r="DH101" s="229"/>
      <c r="DI101" s="229"/>
      <c r="DJ101" s="229"/>
      <c r="DK101" s="229"/>
      <c r="DL101" s="229"/>
      <c r="DM101" s="229"/>
      <c r="DN101" s="229"/>
      <c r="DO101" s="229"/>
      <c r="DP101" s="229"/>
      <c r="DQ101" s="229"/>
      <c r="DR101" s="229"/>
      <c r="DS101" s="229"/>
      <c r="DT101" s="229"/>
      <c r="DU101" s="229"/>
      <c r="DV101" s="229"/>
      <c r="DW101" s="229"/>
      <c r="DX101" s="229"/>
      <c r="DY101" s="229"/>
      <c r="DZ101" s="229"/>
      <c r="EA101" s="229"/>
      <c r="EB101" s="229"/>
      <c r="EC101" s="229"/>
      <c r="ED101" s="229"/>
      <c r="EE101" s="229"/>
      <c r="EF101" s="229"/>
      <c r="EG101" s="229"/>
      <c r="EH101" s="229"/>
      <c r="EI101" s="229"/>
      <c r="EJ101" s="229"/>
      <c r="EK101" s="229"/>
      <c r="EL101" s="229"/>
      <c r="EM101" s="229"/>
      <c r="EN101" s="229"/>
      <c r="EO101" s="229"/>
      <c r="EP101" s="229"/>
    </row>
    <row r="102" spans="2:146" ht="3.75" customHeight="1"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30"/>
      <c r="AG102" s="30"/>
      <c r="AH102" s="30"/>
      <c r="AI102" s="30"/>
      <c r="AJ102" s="30"/>
      <c r="AK102" s="229"/>
      <c r="AL102" s="229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29"/>
      <c r="BA102" s="229"/>
      <c r="BB102" s="229"/>
      <c r="BC102" s="229"/>
      <c r="BD102" s="229"/>
      <c r="BE102" s="229"/>
      <c r="BF102" s="229"/>
      <c r="BG102" s="229"/>
      <c r="BH102" s="229"/>
      <c r="BI102" s="229"/>
      <c r="BJ102" s="229"/>
      <c r="BK102" s="229"/>
      <c r="BL102" s="229"/>
      <c r="BM102" s="229"/>
      <c r="BN102" s="229"/>
      <c r="BO102" s="30"/>
      <c r="BP102" s="30"/>
      <c r="BQ102" s="30"/>
      <c r="BR102" s="30"/>
      <c r="BS102" s="30"/>
      <c r="BU102" s="120">
        <f>10+CW94</f>
        <v>10</v>
      </c>
      <c r="BV102" s="45"/>
      <c r="BW102" s="45"/>
      <c r="BX102" s="45"/>
      <c r="BY102" s="45"/>
      <c r="BZ102" s="45"/>
      <c r="CA102" s="45"/>
      <c r="CB102" s="46"/>
      <c r="CC102" s="1"/>
      <c r="CD102" s="1"/>
      <c r="CE102" s="1"/>
      <c r="CF102" s="44">
        <v>0</v>
      </c>
      <c r="CG102" s="44"/>
      <c r="CH102" s="44"/>
      <c r="CI102" s="44"/>
      <c r="CJ102" s="44"/>
      <c r="CK102" s="1"/>
      <c r="CL102" s="1"/>
      <c r="CM102" s="1"/>
      <c r="CN102" s="120"/>
      <c r="CO102" s="45"/>
      <c r="CP102" s="45"/>
      <c r="CQ102" s="45"/>
      <c r="CR102" s="45"/>
      <c r="CS102" s="45"/>
      <c r="CT102" s="45"/>
      <c r="CU102" s="46"/>
      <c r="CV102" s="121" t="s">
        <v>97</v>
      </c>
      <c r="CW102" s="44"/>
      <c r="CX102" s="44"/>
      <c r="CY102" s="44"/>
      <c r="CZ102" s="44"/>
      <c r="DA102" s="44"/>
      <c r="DB102" s="44"/>
      <c r="DC102" s="44"/>
      <c r="DD102" s="1"/>
      <c r="DF102" s="229"/>
      <c r="DG102" s="229"/>
      <c r="DH102" s="229"/>
      <c r="DI102" s="229"/>
      <c r="DJ102" s="229"/>
      <c r="DK102" s="229"/>
      <c r="DL102" s="229"/>
      <c r="DM102" s="229"/>
      <c r="DN102" s="229"/>
      <c r="DO102" s="229"/>
      <c r="DP102" s="229"/>
      <c r="DQ102" s="229"/>
      <c r="DR102" s="229"/>
      <c r="DS102" s="229"/>
      <c r="DT102" s="229"/>
      <c r="DU102" s="229"/>
      <c r="DV102" s="229"/>
      <c r="DW102" s="229"/>
      <c r="DX102" s="229"/>
      <c r="DY102" s="229"/>
      <c r="DZ102" s="229"/>
      <c r="EA102" s="229"/>
      <c r="EB102" s="229"/>
      <c r="EC102" s="229"/>
      <c r="ED102" s="229"/>
      <c r="EE102" s="229"/>
      <c r="EF102" s="229"/>
      <c r="EG102" s="229"/>
      <c r="EH102" s="229"/>
      <c r="EI102" s="229"/>
      <c r="EJ102" s="229"/>
      <c r="EK102" s="229"/>
      <c r="EL102" s="229"/>
      <c r="EM102" s="229"/>
      <c r="EN102" s="229"/>
      <c r="EO102" s="229"/>
      <c r="EP102" s="229"/>
    </row>
    <row r="103" spans="2:146" ht="3.75" customHeight="1"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30"/>
      <c r="AG103" s="30"/>
      <c r="AH103" s="30"/>
      <c r="AI103" s="30"/>
      <c r="AJ103" s="30"/>
      <c r="AK103" s="229"/>
      <c r="AL103" s="229"/>
      <c r="AM103" s="229"/>
      <c r="AN103" s="229"/>
      <c r="AO103" s="229"/>
      <c r="AP103" s="229"/>
      <c r="AQ103" s="229"/>
      <c r="AR103" s="229"/>
      <c r="AS103" s="229"/>
      <c r="AT103" s="229"/>
      <c r="AU103" s="229"/>
      <c r="AV103" s="229"/>
      <c r="AW103" s="229"/>
      <c r="AX103" s="229"/>
      <c r="AY103" s="229"/>
      <c r="AZ103" s="229"/>
      <c r="BA103" s="229"/>
      <c r="BB103" s="229"/>
      <c r="BC103" s="229"/>
      <c r="BD103" s="229"/>
      <c r="BE103" s="229"/>
      <c r="BF103" s="229"/>
      <c r="BG103" s="229"/>
      <c r="BH103" s="229"/>
      <c r="BI103" s="229"/>
      <c r="BJ103" s="229"/>
      <c r="BK103" s="229"/>
      <c r="BL103" s="229"/>
      <c r="BM103" s="229"/>
      <c r="BN103" s="229"/>
      <c r="BO103" s="30"/>
      <c r="BP103" s="30"/>
      <c r="BQ103" s="30"/>
      <c r="BR103" s="30"/>
      <c r="BS103" s="30"/>
      <c r="BU103" s="121"/>
      <c r="BV103" s="47"/>
      <c r="BW103" s="47"/>
      <c r="BX103" s="47"/>
      <c r="BY103" s="47"/>
      <c r="BZ103" s="47"/>
      <c r="CA103" s="47"/>
      <c r="CB103" s="48"/>
      <c r="CC103" s="1"/>
      <c r="CD103" s="1"/>
      <c r="CE103" s="1"/>
      <c r="CF103" s="44"/>
      <c r="CG103" s="44"/>
      <c r="CH103" s="44"/>
      <c r="CI103" s="44"/>
      <c r="CJ103" s="44"/>
      <c r="CK103" s="1"/>
      <c r="CL103" s="1"/>
      <c r="CM103" s="1"/>
      <c r="CN103" s="121"/>
      <c r="CO103" s="47"/>
      <c r="CP103" s="47"/>
      <c r="CQ103" s="47"/>
      <c r="CR103" s="47"/>
      <c r="CS103" s="47"/>
      <c r="CT103" s="47"/>
      <c r="CU103" s="48"/>
      <c r="CV103" s="121"/>
      <c r="CW103" s="44"/>
      <c r="CX103" s="44"/>
      <c r="CY103" s="44"/>
      <c r="CZ103" s="44"/>
      <c r="DA103" s="44"/>
      <c r="DB103" s="44"/>
      <c r="DC103" s="44"/>
      <c r="DD103" s="1"/>
      <c r="DF103" s="229"/>
      <c r="DG103" s="229"/>
      <c r="DH103" s="229"/>
      <c r="DI103" s="229"/>
      <c r="DJ103" s="229"/>
      <c r="DK103" s="229"/>
      <c r="DL103" s="229"/>
      <c r="DM103" s="229"/>
      <c r="DN103" s="229"/>
      <c r="DO103" s="229"/>
      <c r="DP103" s="229"/>
      <c r="DQ103" s="229"/>
      <c r="DR103" s="229"/>
      <c r="DS103" s="229"/>
      <c r="DT103" s="229"/>
      <c r="DU103" s="229"/>
      <c r="DV103" s="229"/>
      <c r="DW103" s="229"/>
      <c r="DX103" s="229"/>
      <c r="DY103" s="229"/>
      <c r="DZ103" s="229"/>
      <c r="EA103" s="229"/>
      <c r="EB103" s="229"/>
      <c r="EC103" s="229"/>
      <c r="ED103" s="229"/>
      <c r="EE103" s="229"/>
      <c r="EF103" s="229"/>
      <c r="EG103" s="229"/>
      <c r="EH103" s="229"/>
      <c r="EI103" s="229"/>
      <c r="EJ103" s="229"/>
      <c r="EK103" s="229"/>
      <c r="EL103" s="229"/>
      <c r="EM103" s="229"/>
      <c r="EN103" s="229"/>
      <c r="EO103" s="229"/>
      <c r="EP103" s="229"/>
    </row>
    <row r="104" spans="2:146" ht="3.75" customHeight="1"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30"/>
      <c r="AG104" s="30"/>
      <c r="AH104" s="30"/>
      <c r="AI104" s="30"/>
      <c r="AJ104" s="30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  <c r="AW104" s="229"/>
      <c r="AX104" s="229"/>
      <c r="AY104" s="229"/>
      <c r="AZ104" s="229"/>
      <c r="BA104" s="229"/>
      <c r="BB104" s="229"/>
      <c r="BC104" s="229"/>
      <c r="BD104" s="229"/>
      <c r="BE104" s="229"/>
      <c r="BF104" s="229"/>
      <c r="BG104" s="229"/>
      <c r="BH104" s="229"/>
      <c r="BI104" s="229"/>
      <c r="BJ104" s="229"/>
      <c r="BK104" s="229"/>
      <c r="BL104" s="229"/>
      <c r="BM104" s="229"/>
      <c r="BN104" s="229"/>
      <c r="BO104" s="30"/>
      <c r="BP104" s="30"/>
      <c r="BQ104" s="30"/>
      <c r="BR104" s="30"/>
      <c r="BS104" s="30"/>
      <c r="BU104" s="121"/>
      <c r="BV104" s="47"/>
      <c r="BW104" s="47"/>
      <c r="BX104" s="47"/>
      <c r="BY104" s="47"/>
      <c r="BZ104" s="47"/>
      <c r="CA104" s="47"/>
      <c r="CB104" s="48"/>
      <c r="CC104" s="1"/>
      <c r="CD104" s="1"/>
      <c r="CE104" s="1"/>
      <c r="CF104" s="44"/>
      <c r="CG104" s="44"/>
      <c r="CH104" s="44"/>
      <c r="CI104" s="44"/>
      <c r="CJ104" s="44"/>
      <c r="CK104" s="1"/>
      <c r="CL104" s="1"/>
      <c r="CM104" s="1"/>
      <c r="CN104" s="121"/>
      <c r="CO104" s="47"/>
      <c r="CP104" s="47"/>
      <c r="CQ104" s="47"/>
      <c r="CR104" s="47"/>
      <c r="CS104" s="47"/>
      <c r="CT104" s="47"/>
      <c r="CU104" s="48"/>
      <c r="CV104" s="121"/>
      <c r="CW104" s="44"/>
      <c r="CX104" s="44"/>
      <c r="CY104" s="44"/>
      <c r="CZ104" s="44"/>
      <c r="DA104" s="44"/>
      <c r="DB104" s="44"/>
      <c r="DC104" s="44"/>
      <c r="DD104" s="1"/>
      <c r="DF104" s="229"/>
      <c r="DG104" s="229"/>
      <c r="DH104" s="229"/>
      <c r="DI104" s="229"/>
      <c r="DJ104" s="229"/>
      <c r="DK104" s="229"/>
      <c r="DL104" s="229"/>
      <c r="DM104" s="229"/>
      <c r="DN104" s="229"/>
      <c r="DO104" s="229"/>
      <c r="DP104" s="229"/>
      <c r="DQ104" s="229"/>
      <c r="DR104" s="229"/>
      <c r="DS104" s="229"/>
      <c r="DT104" s="229"/>
      <c r="DU104" s="229"/>
      <c r="DV104" s="229"/>
      <c r="DW104" s="229"/>
      <c r="DX104" s="229"/>
      <c r="DY104" s="229"/>
      <c r="DZ104" s="229"/>
      <c r="EA104" s="229"/>
      <c r="EB104" s="229"/>
      <c r="EC104" s="229"/>
      <c r="ED104" s="229"/>
      <c r="EE104" s="229"/>
      <c r="EF104" s="229"/>
      <c r="EG104" s="229"/>
      <c r="EH104" s="229"/>
      <c r="EI104" s="229"/>
      <c r="EJ104" s="229"/>
      <c r="EK104" s="229"/>
      <c r="EL104" s="229"/>
      <c r="EM104" s="229"/>
      <c r="EN104" s="229"/>
      <c r="EO104" s="229"/>
      <c r="EP104" s="229"/>
    </row>
    <row r="105" spans="2:146" ht="3.75" customHeight="1"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30"/>
      <c r="AG105" s="30"/>
      <c r="AH105" s="30"/>
      <c r="AI105" s="30"/>
      <c r="AJ105" s="30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29"/>
      <c r="BD105" s="229"/>
      <c r="BE105" s="229"/>
      <c r="BF105" s="229"/>
      <c r="BG105" s="229"/>
      <c r="BH105" s="229"/>
      <c r="BI105" s="229"/>
      <c r="BJ105" s="229"/>
      <c r="BK105" s="229"/>
      <c r="BL105" s="229"/>
      <c r="BM105" s="229"/>
      <c r="BN105" s="229"/>
      <c r="BO105" s="30"/>
      <c r="BP105" s="30"/>
      <c r="BQ105" s="30"/>
      <c r="BR105" s="30"/>
      <c r="BS105" s="30"/>
      <c r="BU105" s="122"/>
      <c r="BV105" s="49"/>
      <c r="BW105" s="49"/>
      <c r="BX105" s="49"/>
      <c r="BY105" s="49"/>
      <c r="BZ105" s="49"/>
      <c r="CA105" s="49"/>
      <c r="CB105" s="50"/>
      <c r="CC105" s="1"/>
      <c r="CD105" s="1"/>
      <c r="CE105" s="1"/>
      <c r="CF105" s="44"/>
      <c r="CG105" s="44"/>
      <c r="CH105" s="44"/>
      <c r="CI105" s="44"/>
      <c r="CJ105" s="44"/>
      <c r="CK105" s="1"/>
      <c r="CL105" s="1"/>
      <c r="CM105" s="1"/>
      <c r="CN105" s="122"/>
      <c r="CO105" s="49"/>
      <c r="CP105" s="49"/>
      <c r="CQ105" s="49"/>
      <c r="CR105" s="49"/>
      <c r="CS105" s="49"/>
      <c r="CT105" s="49"/>
      <c r="CU105" s="50"/>
      <c r="CV105" s="122"/>
      <c r="CW105" s="49"/>
      <c r="CX105" s="49"/>
      <c r="CY105" s="49"/>
      <c r="CZ105" s="49"/>
      <c r="DA105" s="49"/>
      <c r="DB105" s="49"/>
      <c r="DC105" s="49"/>
      <c r="DD105" s="1"/>
      <c r="DF105" s="229"/>
      <c r="DG105" s="229"/>
      <c r="DH105" s="229"/>
      <c r="DI105" s="229"/>
      <c r="DJ105" s="229"/>
      <c r="DK105" s="229"/>
      <c r="DL105" s="229"/>
      <c r="DM105" s="229"/>
      <c r="DN105" s="229"/>
      <c r="DO105" s="229"/>
      <c r="DP105" s="229"/>
      <c r="DQ105" s="229"/>
      <c r="DR105" s="229"/>
      <c r="DS105" s="229"/>
      <c r="DT105" s="229"/>
      <c r="DU105" s="229"/>
      <c r="DV105" s="229"/>
      <c r="DW105" s="229"/>
      <c r="DX105" s="229"/>
      <c r="DY105" s="229"/>
      <c r="DZ105" s="229"/>
      <c r="EA105" s="229"/>
      <c r="EB105" s="229"/>
      <c r="EC105" s="229"/>
      <c r="ED105" s="229"/>
      <c r="EE105" s="229"/>
      <c r="EF105" s="229"/>
      <c r="EG105" s="229"/>
      <c r="EH105" s="229"/>
      <c r="EI105" s="229"/>
      <c r="EJ105" s="229"/>
      <c r="EK105" s="229"/>
      <c r="EL105" s="229"/>
      <c r="EM105" s="229"/>
      <c r="EN105" s="229"/>
      <c r="EO105" s="229"/>
      <c r="EP105" s="229"/>
    </row>
    <row r="106" spans="2:146" ht="3.75" customHeight="1"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30"/>
      <c r="AG106" s="30"/>
      <c r="AH106" s="30"/>
      <c r="AI106" s="30"/>
      <c r="AJ106" s="30"/>
      <c r="AK106" s="229"/>
      <c r="AL106" s="229"/>
      <c r="AM106" s="229"/>
      <c r="AN106" s="229"/>
      <c r="AO106" s="229"/>
      <c r="AP106" s="229"/>
      <c r="AQ106" s="229"/>
      <c r="AR106" s="229"/>
      <c r="AS106" s="229"/>
      <c r="AT106" s="229"/>
      <c r="AU106" s="229"/>
      <c r="AV106" s="229"/>
      <c r="AW106" s="229"/>
      <c r="AX106" s="229"/>
      <c r="AY106" s="229"/>
      <c r="AZ106" s="229"/>
      <c r="BA106" s="229"/>
      <c r="BB106" s="229"/>
      <c r="BC106" s="229"/>
      <c r="BD106" s="229"/>
      <c r="BE106" s="229"/>
      <c r="BF106" s="229"/>
      <c r="BG106" s="229"/>
      <c r="BH106" s="229"/>
      <c r="BI106" s="229"/>
      <c r="BJ106" s="229"/>
      <c r="BK106" s="229"/>
      <c r="BL106" s="229"/>
      <c r="BM106" s="229"/>
      <c r="BN106" s="229"/>
      <c r="BO106" s="30"/>
      <c r="BP106" s="30"/>
      <c r="BQ106" s="30"/>
      <c r="BR106" s="30"/>
      <c r="BS106" s="30"/>
      <c r="BU106" s="120">
        <f>11+CW94</f>
        <v>11</v>
      </c>
      <c r="BV106" s="45"/>
      <c r="BW106" s="45"/>
      <c r="BX106" s="45"/>
      <c r="BY106" s="45"/>
      <c r="BZ106" s="45"/>
      <c r="CA106" s="45"/>
      <c r="CB106" s="46"/>
      <c r="CC106" s="1"/>
      <c r="CD106" s="1"/>
      <c r="CE106" s="1"/>
      <c r="CF106" s="44">
        <v>1</v>
      </c>
      <c r="CG106" s="44"/>
      <c r="CH106" s="44"/>
      <c r="CI106" s="44"/>
      <c r="CJ106" s="44"/>
      <c r="CK106" s="1"/>
      <c r="CL106" s="1"/>
      <c r="CM106" s="1"/>
      <c r="CN106" s="120"/>
      <c r="CO106" s="45"/>
      <c r="CP106" s="45"/>
      <c r="CQ106" s="45"/>
      <c r="CR106" s="45"/>
      <c r="CS106" s="45"/>
      <c r="CT106" s="45"/>
      <c r="CU106" s="46"/>
      <c r="CV106" s="120"/>
      <c r="CW106" s="45"/>
      <c r="CX106" s="45"/>
      <c r="CY106" s="45"/>
      <c r="CZ106" s="45"/>
      <c r="DA106" s="45"/>
      <c r="DB106" s="45"/>
      <c r="DC106" s="46"/>
      <c r="DD106" s="1"/>
      <c r="DF106" s="229"/>
      <c r="DG106" s="229"/>
      <c r="DH106" s="229"/>
      <c r="DI106" s="229"/>
      <c r="DJ106" s="229"/>
      <c r="DK106" s="229"/>
      <c r="DL106" s="229"/>
      <c r="DM106" s="229"/>
      <c r="DN106" s="229"/>
      <c r="DO106" s="229"/>
      <c r="DP106" s="229"/>
      <c r="DQ106" s="229"/>
      <c r="DR106" s="229"/>
      <c r="DS106" s="229"/>
      <c r="DT106" s="229"/>
      <c r="DU106" s="229"/>
      <c r="DV106" s="229"/>
      <c r="DW106" s="229"/>
      <c r="DX106" s="229"/>
      <c r="DY106" s="229"/>
      <c r="DZ106" s="229"/>
      <c r="EA106" s="229"/>
      <c r="EB106" s="229"/>
      <c r="EC106" s="229"/>
      <c r="ED106" s="229"/>
      <c r="EE106" s="229"/>
      <c r="EF106" s="229"/>
      <c r="EG106" s="229"/>
      <c r="EH106" s="229"/>
      <c r="EI106" s="229"/>
      <c r="EJ106" s="229"/>
      <c r="EK106" s="229"/>
      <c r="EL106" s="229"/>
      <c r="EM106" s="229"/>
      <c r="EN106" s="229"/>
      <c r="EO106" s="229"/>
      <c r="EP106" s="229"/>
    </row>
    <row r="107" spans="2:146" ht="3.75" customHeight="1"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30"/>
      <c r="AG107" s="30"/>
      <c r="AH107" s="30"/>
      <c r="AI107" s="30"/>
      <c r="AJ107" s="30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30"/>
      <c r="BP107" s="30"/>
      <c r="BQ107" s="30"/>
      <c r="BR107" s="30"/>
      <c r="BS107" s="30"/>
      <c r="BU107" s="121"/>
      <c r="BV107" s="47"/>
      <c r="BW107" s="47"/>
      <c r="BX107" s="47"/>
      <c r="BY107" s="47"/>
      <c r="BZ107" s="47"/>
      <c r="CA107" s="47"/>
      <c r="CB107" s="48"/>
      <c r="CC107" s="1"/>
      <c r="CD107" s="1"/>
      <c r="CE107" s="1"/>
      <c r="CF107" s="44"/>
      <c r="CG107" s="44"/>
      <c r="CH107" s="44"/>
      <c r="CI107" s="44"/>
      <c r="CJ107" s="44"/>
      <c r="CK107" s="1"/>
      <c r="CL107" s="1"/>
      <c r="CM107" s="1"/>
      <c r="CN107" s="121"/>
      <c r="CO107" s="47"/>
      <c r="CP107" s="47"/>
      <c r="CQ107" s="47"/>
      <c r="CR107" s="47"/>
      <c r="CS107" s="47"/>
      <c r="CT107" s="47"/>
      <c r="CU107" s="48"/>
      <c r="CV107" s="121"/>
      <c r="CW107" s="47"/>
      <c r="CX107" s="47"/>
      <c r="CY107" s="47"/>
      <c r="CZ107" s="47"/>
      <c r="DA107" s="47"/>
      <c r="DB107" s="47"/>
      <c r="DC107" s="48"/>
      <c r="DD107" s="1"/>
      <c r="DF107" s="229"/>
      <c r="DG107" s="229"/>
      <c r="DH107" s="229"/>
      <c r="DI107" s="229"/>
      <c r="DJ107" s="229"/>
      <c r="DK107" s="229"/>
      <c r="DL107" s="229"/>
      <c r="DM107" s="229"/>
      <c r="DN107" s="229"/>
      <c r="DO107" s="229"/>
      <c r="DP107" s="229"/>
      <c r="DQ107" s="229"/>
      <c r="DR107" s="229"/>
      <c r="DS107" s="229"/>
      <c r="DT107" s="229"/>
      <c r="DU107" s="229"/>
      <c r="DV107" s="229"/>
      <c r="DW107" s="229"/>
      <c r="DX107" s="229"/>
      <c r="DY107" s="229"/>
      <c r="DZ107" s="229"/>
      <c r="EA107" s="229"/>
      <c r="EB107" s="229"/>
      <c r="EC107" s="229"/>
      <c r="ED107" s="229"/>
      <c r="EE107" s="229"/>
      <c r="EF107" s="229"/>
      <c r="EG107" s="229"/>
      <c r="EH107" s="229"/>
      <c r="EI107" s="229"/>
      <c r="EJ107" s="229"/>
      <c r="EK107" s="229"/>
      <c r="EL107" s="229"/>
      <c r="EM107" s="229"/>
      <c r="EN107" s="229"/>
      <c r="EO107" s="229"/>
      <c r="EP107" s="229"/>
    </row>
    <row r="108" spans="2:146" ht="3.75" customHeight="1"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30"/>
      <c r="AG108" s="30"/>
      <c r="AH108" s="30"/>
      <c r="AI108" s="30"/>
      <c r="AJ108" s="30"/>
      <c r="AK108" s="229"/>
      <c r="AL108" s="229"/>
      <c r="AM108" s="229"/>
      <c r="AN108" s="229"/>
      <c r="AO108" s="229"/>
      <c r="AP108" s="229"/>
      <c r="AQ108" s="229"/>
      <c r="AR108" s="229"/>
      <c r="AS108" s="229"/>
      <c r="AT108" s="229"/>
      <c r="AU108" s="229"/>
      <c r="AV108" s="229"/>
      <c r="AW108" s="229"/>
      <c r="AX108" s="229"/>
      <c r="AY108" s="229"/>
      <c r="AZ108" s="229"/>
      <c r="BA108" s="229"/>
      <c r="BB108" s="229"/>
      <c r="BC108" s="229"/>
      <c r="BD108" s="229"/>
      <c r="BE108" s="229"/>
      <c r="BF108" s="229"/>
      <c r="BG108" s="229"/>
      <c r="BH108" s="229"/>
      <c r="BI108" s="229"/>
      <c r="BJ108" s="229"/>
      <c r="BK108" s="229"/>
      <c r="BL108" s="229"/>
      <c r="BM108" s="229"/>
      <c r="BN108" s="229"/>
      <c r="BO108" s="30"/>
      <c r="BP108" s="30"/>
      <c r="BQ108" s="30"/>
      <c r="BR108" s="30"/>
      <c r="BS108" s="30"/>
      <c r="BU108" s="121"/>
      <c r="BV108" s="47"/>
      <c r="BW108" s="47"/>
      <c r="BX108" s="47"/>
      <c r="BY108" s="47"/>
      <c r="BZ108" s="47"/>
      <c r="CA108" s="47"/>
      <c r="CB108" s="48"/>
      <c r="CC108" s="1"/>
      <c r="CD108" s="1"/>
      <c r="CE108" s="1"/>
      <c r="CF108" s="44"/>
      <c r="CG108" s="44"/>
      <c r="CH108" s="44"/>
      <c r="CI108" s="44"/>
      <c r="CJ108" s="44"/>
      <c r="CK108" s="1"/>
      <c r="CL108" s="1"/>
      <c r="CM108" s="1"/>
      <c r="CN108" s="121"/>
      <c r="CO108" s="47"/>
      <c r="CP108" s="47"/>
      <c r="CQ108" s="47"/>
      <c r="CR108" s="47"/>
      <c r="CS108" s="47"/>
      <c r="CT108" s="47"/>
      <c r="CU108" s="48"/>
      <c r="CV108" s="121"/>
      <c r="CW108" s="47"/>
      <c r="CX108" s="47"/>
      <c r="CY108" s="47"/>
      <c r="CZ108" s="47"/>
      <c r="DA108" s="47"/>
      <c r="DB108" s="47"/>
      <c r="DC108" s="48"/>
      <c r="DD108" s="1"/>
      <c r="DF108" s="229"/>
      <c r="DG108" s="229"/>
      <c r="DH108" s="229"/>
      <c r="DI108" s="229"/>
      <c r="DJ108" s="229"/>
      <c r="DK108" s="229"/>
      <c r="DL108" s="229"/>
      <c r="DM108" s="229"/>
      <c r="DN108" s="229"/>
      <c r="DO108" s="229"/>
      <c r="DP108" s="229"/>
      <c r="DQ108" s="229"/>
      <c r="DR108" s="229"/>
      <c r="DS108" s="229"/>
      <c r="DT108" s="229"/>
      <c r="DU108" s="229"/>
      <c r="DV108" s="229"/>
      <c r="DW108" s="229"/>
      <c r="DX108" s="229"/>
      <c r="DY108" s="229"/>
      <c r="DZ108" s="229"/>
      <c r="EA108" s="229"/>
      <c r="EB108" s="229"/>
      <c r="EC108" s="229"/>
      <c r="ED108" s="229"/>
      <c r="EE108" s="229"/>
      <c r="EF108" s="229"/>
      <c r="EG108" s="229"/>
      <c r="EH108" s="229"/>
      <c r="EI108" s="229"/>
      <c r="EJ108" s="229"/>
      <c r="EK108" s="229"/>
      <c r="EL108" s="229"/>
      <c r="EM108" s="229"/>
      <c r="EN108" s="229"/>
      <c r="EO108" s="229"/>
      <c r="EP108" s="229"/>
    </row>
    <row r="109" spans="2:146" ht="3.75" customHeight="1"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30"/>
      <c r="AG109" s="30"/>
      <c r="AH109" s="30"/>
      <c r="AI109" s="30"/>
      <c r="AJ109" s="30"/>
      <c r="AK109" s="229"/>
      <c r="AL109" s="229"/>
      <c r="AM109" s="229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  <c r="BG109" s="229"/>
      <c r="BH109" s="229"/>
      <c r="BI109" s="229"/>
      <c r="BJ109" s="229"/>
      <c r="BK109" s="229"/>
      <c r="BL109" s="229"/>
      <c r="BM109" s="229"/>
      <c r="BN109" s="229"/>
      <c r="BO109" s="30"/>
      <c r="BP109" s="30"/>
      <c r="BQ109" s="30"/>
      <c r="BR109" s="30"/>
      <c r="BS109" s="30"/>
      <c r="BU109" s="122"/>
      <c r="BV109" s="49"/>
      <c r="BW109" s="49"/>
      <c r="BX109" s="49"/>
      <c r="BY109" s="49"/>
      <c r="BZ109" s="49"/>
      <c r="CA109" s="49"/>
      <c r="CB109" s="50"/>
      <c r="CC109" s="1"/>
      <c r="CD109" s="1"/>
      <c r="CE109" s="1"/>
      <c r="CF109" s="44"/>
      <c r="CG109" s="44"/>
      <c r="CH109" s="44"/>
      <c r="CI109" s="44"/>
      <c r="CJ109" s="44"/>
      <c r="CK109" s="1"/>
      <c r="CL109" s="1"/>
      <c r="CM109" s="1"/>
      <c r="CN109" s="122"/>
      <c r="CO109" s="49"/>
      <c r="CP109" s="49"/>
      <c r="CQ109" s="49"/>
      <c r="CR109" s="49"/>
      <c r="CS109" s="49"/>
      <c r="CT109" s="49"/>
      <c r="CU109" s="50"/>
      <c r="CV109" s="122"/>
      <c r="CW109" s="49"/>
      <c r="CX109" s="49"/>
      <c r="CY109" s="49"/>
      <c r="CZ109" s="49"/>
      <c r="DA109" s="49"/>
      <c r="DB109" s="49"/>
      <c r="DC109" s="50"/>
      <c r="DD109" s="1"/>
      <c r="DF109" s="229"/>
      <c r="DG109" s="229"/>
      <c r="DH109" s="229"/>
      <c r="DI109" s="229"/>
      <c r="DJ109" s="229"/>
      <c r="DK109" s="229"/>
      <c r="DL109" s="229"/>
      <c r="DM109" s="229"/>
      <c r="DN109" s="229"/>
      <c r="DO109" s="229"/>
      <c r="DP109" s="229"/>
      <c r="DQ109" s="229"/>
      <c r="DR109" s="229"/>
      <c r="DS109" s="229"/>
      <c r="DT109" s="229"/>
      <c r="DU109" s="229"/>
      <c r="DV109" s="229"/>
      <c r="DW109" s="229"/>
      <c r="DX109" s="229"/>
      <c r="DY109" s="229"/>
      <c r="DZ109" s="229"/>
      <c r="EA109" s="229"/>
      <c r="EB109" s="229"/>
      <c r="EC109" s="229"/>
      <c r="ED109" s="229"/>
      <c r="EE109" s="229"/>
      <c r="EF109" s="229"/>
      <c r="EG109" s="229"/>
      <c r="EH109" s="229"/>
      <c r="EI109" s="229"/>
      <c r="EJ109" s="229"/>
      <c r="EK109" s="229"/>
      <c r="EL109" s="229"/>
      <c r="EM109" s="229"/>
      <c r="EN109" s="229"/>
      <c r="EO109" s="229"/>
      <c r="EP109" s="229"/>
    </row>
    <row r="110" spans="2:146" ht="3.75" customHeight="1"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30"/>
      <c r="AG110" s="30"/>
      <c r="AH110" s="30"/>
      <c r="AI110" s="30"/>
      <c r="AJ110" s="30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  <c r="AY110" s="229"/>
      <c r="AZ110" s="229"/>
      <c r="BA110" s="229"/>
      <c r="BB110" s="229"/>
      <c r="BC110" s="229"/>
      <c r="BD110" s="229"/>
      <c r="BE110" s="229"/>
      <c r="BF110" s="229"/>
      <c r="BG110" s="229"/>
      <c r="BH110" s="229"/>
      <c r="BI110" s="229"/>
      <c r="BJ110" s="229"/>
      <c r="BK110" s="229"/>
      <c r="BL110" s="229"/>
      <c r="BM110" s="229"/>
      <c r="BN110" s="229"/>
      <c r="BO110" s="30"/>
      <c r="BP110" s="30"/>
      <c r="BQ110" s="30"/>
      <c r="BR110" s="30"/>
      <c r="BS110" s="30"/>
      <c r="BU110" s="120">
        <f>12+CW94</f>
        <v>12</v>
      </c>
      <c r="BV110" s="45"/>
      <c r="BW110" s="45"/>
      <c r="BX110" s="45"/>
      <c r="BY110" s="45"/>
      <c r="BZ110" s="45"/>
      <c r="CA110" s="45"/>
      <c r="CB110" s="46"/>
      <c r="CC110" s="1"/>
      <c r="CD110" s="1"/>
      <c r="CE110" s="1"/>
      <c r="CF110" s="44">
        <v>2</v>
      </c>
      <c r="CG110" s="44"/>
      <c r="CH110" s="44"/>
      <c r="CI110" s="44"/>
      <c r="CJ110" s="44"/>
      <c r="CK110" s="1"/>
      <c r="CL110" s="1"/>
      <c r="CM110" s="1"/>
      <c r="CN110" s="120"/>
      <c r="CO110" s="45"/>
      <c r="CP110" s="45"/>
      <c r="CQ110" s="45"/>
      <c r="CR110" s="45"/>
      <c r="CS110" s="45"/>
      <c r="CT110" s="45"/>
      <c r="CU110" s="46"/>
      <c r="CV110" s="120"/>
      <c r="CW110" s="45"/>
      <c r="CX110" s="45"/>
      <c r="CY110" s="45"/>
      <c r="CZ110" s="45"/>
      <c r="DA110" s="45"/>
      <c r="DB110" s="45"/>
      <c r="DC110" s="46"/>
      <c r="DD110" s="1"/>
      <c r="DF110" s="229"/>
      <c r="DG110" s="229"/>
      <c r="DH110" s="229"/>
      <c r="DI110" s="229"/>
      <c r="DJ110" s="229"/>
      <c r="DK110" s="229"/>
      <c r="DL110" s="229"/>
      <c r="DM110" s="229"/>
      <c r="DN110" s="229"/>
      <c r="DO110" s="229"/>
      <c r="DP110" s="229"/>
      <c r="DQ110" s="229"/>
      <c r="DR110" s="229"/>
      <c r="DS110" s="229"/>
      <c r="DT110" s="229"/>
      <c r="DU110" s="229"/>
      <c r="DV110" s="229"/>
      <c r="DW110" s="229"/>
      <c r="DX110" s="229"/>
      <c r="DY110" s="229"/>
      <c r="DZ110" s="229"/>
      <c r="EA110" s="229"/>
      <c r="EB110" s="229"/>
      <c r="EC110" s="229"/>
      <c r="ED110" s="229"/>
      <c r="EE110" s="229"/>
      <c r="EF110" s="229"/>
      <c r="EG110" s="229"/>
      <c r="EH110" s="229"/>
      <c r="EI110" s="229"/>
      <c r="EJ110" s="229"/>
      <c r="EK110" s="229"/>
      <c r="EL110" s="229"/>
      <c r="EM110" s="229"/>
      <c r="EN110" s="229"/>
      <c r="EO110" s="229"/>
      <c r="EP110" s="229"/>
    </row>
    <row r="111" spans="2:146" ht="3.75" customHeight="1"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30"/>
      <c r="AG111" s="30"/>
      <c r="AH111" s="30"/>
      <c r="AI111" s="30"/>
      <c r="AJ111" s="30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  <c r="BH111" s="229"/>
      <c r="BI111" s="229"/>
      <c r="BJ111" s="229"/>
      <c r="BK111" s="229"/>
      <c r="BL111" s="229"/>
      <c r="BM111" s="229"/>
      <c r="BN111" s="229"/>
      <c r="BO111" s="30"/>
      <c r="BP111" s="30"/>
      <c r="BQ111" s="30"/>
      <c r="BR111" s="30"/>
      <c r="BS111" s="30"/>
      <c r="BU111" s="121"/>
      <c r="BV111" s="47"/>
      <c r="BW111" s="47"/>
      <c r="BX111" s="47"/>
      <c r="BY111" s="47"/>
      <c r="BZ111" s="47"/>
      <c r="CA111" s="47"/>
      <c r="CB111" s="48"/>
      <c r="CC111" s="1"/>
      <c r="CD111" s="1"/>
      <c r="CE111" s="1"/>
      <c r="CF111" s="44"/>
      <c r="CG111" s="44"/>
      <c r="CH111" s="44"/>
      <c r="CI111" s="44"/>
      <c r="CJ111" s="44"/>
      <c r="CK111" s="1"/>
      <c r="CL111" s="1"/>
      <c r="CM111" s="1"/>
      <c r="CN111" s="121"/>
      <c r="CO111" s="47"/>
      <c r="CP111" s="47"/>
      <c r="CQ111" s="47"/>
      <c r="CR111" s="47"/>
      <c r="CS111" s="47"/>
      <c r="CT111" s="47"/>
      <c r="CU111" s="48"/>
      <c r="CV111" s="121"/>
      <c r="CW111" s="47"/>
      <c r="CX111" s="47"/>
      <c r="CY111" s="47"/>
      <c r="CZ111" s="47"/>
      <c r="DA111" s="47"/>
      <c r="DB111" s="47"/>
      <c r="DC111" s="48"/>
      <c r="DD111" s="1"/>
      <c r="DF111" s="229"/>
      <c r="DG111" s="229"/>
      <c r="DH111" s="229"/>
      <c r="DI111" s="229"/>
      <c r="DJ111" s="229"/>
      <c r="DK111" s="229"/>
      <c r="DL111" s="229"/>
      <c r="DM111" s="229"/>
      <c r="DN111" s="229"/>
      <c r="DO111" s="229"/>
      <c r="DP111" s="229"/>
      <c r="DQ111" s="229"/>
      <c r="DR111" s="229"/>
      <c r="DS111" s="229"/>
      <c r="DT111" s="229"/>
      <c r="DU111" s="229"/>
      <c r="DV111" s="229"/>
      <c r="DW111" s="229"/>
      <c r="DX111" s="229"/>
      <c r="DY111" s="229"/>
      <c r="DZ111" s="229"/>
      <c r="EA111" s="229"/>
      <c r="EB111" s="229"/>
      <c r="EC111" s="229"/>
      <c r="ED111" s="229"/>
      <c r="EE111" s="229"/>
      <c r="EF111" s="229"/>
      <c r="EG111" s="229"/>
      <c r="EH111" s="229"/>
      <c r="EI111" s="229"/>
      <c r="EJ111" s="229"/>
      <c r="EK111" s="229"/>
      <c r="EL111" s="229"/>
      <c r="EM111" s="229"/>
      <c r="EN111" s="229"/>
      <c r="EO111" s="229"/>
      <c r="EP111" s="229"/>
    </row>
    <row r="112" spans="2:146" ht="3.75" customHeight="1"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30"/>
      <c r="AG112" s="30"/>
      <c r="AH112" s="30"/>
      <c r="AI112" s="30"/>
      <c r="AJ112" s="30"/>
      <c r="AK112" s="229"/>
      <c r="AL112" s="229"/>
      <c r="AM112" s="229"/>
      <c r="AN112" s="229"/>
      <c r="AO112" s="229"/>
      <c r="AP112" s="229"/>
      <c r="AQ112" s="229"/>
      <c r="AR112" s="229"/>
      <c r="AS112" s="229"/>
      <c r="AT112" s="229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29"/>
      <c r="BG112" s="229"/>
      <c r="BH112" s="229"/>
      <c r="BI112" s="229"/>
      <c r="BJ112" s="229"/>
      <c r="BK112" s="229"/>
      <c r="BL112" s="229"/>
      <c r="BM112" s="229"/>
      <c r="BN112" s="229"/>
      <c r="BO112" s="30"/>
      <c r="BP112" s="30"/>
      <c r="BQ112" s="30"/>
      <c r="BR112" s="30"/>
      <c r="BS112" s="30"/>
      <c r="BU112" s="121"/>
      <c r="BV112" s="47"/>
      <c r="BW112" s="47"/>
      <c r="BX112" s="47"/>
      <c r="BY112" s="47"/>
      <c r="BZ112" s="47"/>
      <c r="CA112" s="47"/>
      <c r="CB112" s="48"/>
      <c r="CC112" s="1"/>
      <c r="CD112" s="1"/>
      <c r="CE112" s="1"/>
      <c r="CF112" s="44"/>
      <c r="CG112" s="44"/>
      <c r="CH112" s="44"/>
      <c r="CI112" s="44"/>
      <c r="CJ112" s="44"/>
      <c r="CK112" s="1"/>
      <c r="CL112" s="1"/>
      <c r="CM112" s="1"/>
      <c r="CN112" s="121"/>
      <c r="CO112" s="47"/>
      <c r="CP112" s="47"/>
      <c r="CQ112" s="47"/>
      <c r="CR112" s="47"/>
      <c r="CS112" s="47"/>
      <c r="CT112" s="47"/>
      <c r="CU112" s="48"/>
      <c r="CV112" s="121"/>
      <c r="CW112" s="47"/>
      <c r="CX112" s="47"/>
      <c r="CY112" s="47"/>
      <c r="CZ112" s="47"/>
      <c r="DA112" s="47"/>
      <c r="DB112" s="47"/>
      <c r="DC112" s="48"/>
      <c r="DD112" s="1"/>
      <c r="DF112" s="229"/>
      <c r="DG112" s="229"/>
      <c r="DH112" s="229"/>
      <c r="DI112" s="229"/>
      <c r="DJ112" s="229"/>
      <c r="DK112" s="229"/>
      <c r="DL112" s="229"/>
      <c r="DM112" s="229"/>
      <c r="DN112" s="229"/>
      <c r="DO112" s="229"/>
      <c r="DP112" s="229"/>
      <c r="DQ112" s="229"/>
      <c r="DR112" s="229"/>
      <c r="DS112" s="229"/>
      <c r="DT112" s="229"/>
      <c r="DU112" s="229"/>
      <c r="DV112" s="229"/>
      <c r="DW112" s="229"/>
      <c r="DX112" s="229"/>
      <c r="DY112" s="229"/>
      <c r="DZ112" s="229"/>
      <c r="EA112" s="229"/>
      <c r="EB112" s="229"/>
      <c r="EC112" s="229"/>
      <c r="ED112" s="229"/>
      <c r="EE112" s="229"/>
      <c r="EF112" s="229"/>
      <c r="EG112" s="229"/>
      <c r="EH112" s="229"/>
      <c r="EI112" s="229"/>
      <c r="EJ112" s="229"/>
      <c r="EK112" s="229"/>
      <c r="EL112" s="229"/>
      <c r="EM112" s="229"/>
      <c r="EN112" s="229"/>
      <c r="EO112" s="229"/>
      <c r="EP112" s="229"/>
    </row>
    <row r="113" spans="2:146" ht="3.75" customHeight="1"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30"/>
      <c r="AG113" s="30"/>
      <c r="AH113" s="30"/>
      <c r="AI113" s="30"/>
      <c r="AJ113" s="30"/>
      <c r="AK113" s="229"/>
      <c r="AL113" s="229"/>
      <c r="AM113" s="229"/>
      <c r="AN113" s="229"/>
      <c r="AO113" s="229"/>
      <c r="AP113" s="229"/>
      <c r="AQ113" s="229"/>
      <c r="AR113" s="229"/>
      <c r="AS113" s="229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29"/>
      <c r="BG113" s="229"/>
      <c r="BH113" s="229"/>
      <c r="BI113" s="229"/>
      <c r="BJ113" s="229"/>
      <c r="BK113" s="229"/>
      <c r="BL113" s="229"/>
      <c r="BM113" s="229"/>
      <c r="BN113" s="229"/>
      <c r="BO113" s="30"/>
      <c r="BP113" s="30"/>
      <c r="BQ113" s="30"/>
      <c r="BR113" s="30"/>
      <c r="BS113" s="30"/>
      <c r="BU113" s="122"/>
      <c r="BV113" s="49"/>
      <c r="BW113" s="49"/>
      <c r="BX113" s="49"/>
      <c r="BY113" s="49"/>
      <c r="BZ113" s="49"/>
      <c r="CA113" s="49"/>
      <c r="CB113" s="50"/>
      <c r="CC113" s="1"/>
      <c r="CD113" s="1"/>
      <c r="CE113" s="1"/>
      <c r="CF113" s="44"/>
      <c r="CG113" s="44"/>
      <c r="CH113" s="44"/>
      <c r="CI113" s="44"/>
      <c r="CJ113" s="44"/>
      <c r="CK113" s="1"/>
      <c r="CL113" s="1"/>
      <c r="CM113" s="1"/>
      <c r="CN113" s="122"/>
      <c r="CO113" s="49"/>
      <c r="CP113" s="49"/>
      <c r="CQ113" s="49"/>
      <c r="CR113" s="49"/>
      <c r="CS113" s="49"/>
      <c r="CT113" s="49"/>
      <c r="CU113" s="50"/>
      <c r="CV113" s="122"/>
      <c r="CW113" s="49"/>
      <c r="CX113" s="49"/>
      <c r="CY113" s="49"/>
      <c r="CZ113" s="49"/>
      <c r="DA113" s="49"/>
      <c r="DB113" s="49"/>
      <c r="DC113" s="50"/>
      <c r="DD113" s="1"/>
      <c r="DF113" s="229"/>
      <c r="DG113" s="229"/>
      <c r="DH113" s="229"/>
      <c r="DI113" s="229"/>
      <c r="DJ113" s="229"/>
      <c r="DK113" s="229"/>
      <c r="DL113" s="229"/>
      <c r="DM113" s="229"/>
      <c r="DN113" s="229"/>
      <c r="DO113" s="229"/>
      <c r="DP113" s="229"/>
      <c r="DQ113" s="229"/>
      <c r="DR113" s="229"/>
      <c r="DS113" s="229"/>
      <c r="DT113" s="229"/>
      <c r="DU113" s="229"/>
      <c r="DV113" s="229"/>
      <c r="DW113" s="229"/>
      <c r="DX113" s="229"/>
      <c r="DY113" s="229"/>
      <c r="DZ113" s="229"/>
      <c r="EA113" s="229"/>
      <c r="EB113" s="229"/>
      <c r="EC113" s="229"/>
      <c r="ED113" s="229"/>
      <c r="EE113" s="229"/>
      <c r="EF113" s="229"/>
      <c r="EG113" s="229"/>
      <c r="EH113" s="229"/>
      <c r="EI113" s="229"/>
      <c r="EJ113" s="229"/>
      <c r="EK113" s="229"/>
      <c r="EL113" s="229"/>
      <c r="EM113" s="229"/>
      <c r="EN113" s="229"/>
      <c r="EO113" s="229"/>
      <c r="EP113" s="229"/>
    </row>
    <row r="114" spans="2:146" ht="3.75" customHeight="1"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30"/>
      <c r="AG114" s="30"/>
      <c r="AH114" s="30"/>
      <c r="AI114" s="30"/>
      <c r="AJ114" s="30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30"/>
      <c r="BP114" s="30"/>
      <c r="BQ114" s="30"/>
      <c r="BR114" s="30"/>
      <c r="BS114" s="30"/>
      <c r="BU114" s="120">
        <f>13+CW94</f>
        <v>13</v>
      </c>
      <c r="BV114" s="45"/>
      <c r="BW114" s="45"/>
      <c r="BX114" s="45"/>
      <c r="BY114" s="45"/>
      <c r="BZ114" s="45"/>
      <c r="CA114" s="45"/>
      <c r="CB114" s="46"/>
      <c r="CC114" s="1"/>
      <c r="CD114" s="1"/>
      <c r="CE114" s="1"/>
      <c r="CF114" s="44">
        <v>3</v>
      </c>
      <c r="CG114" s="44"/>
      <c r="CH114" s="44"/>
      <c r="CI114" s="44"/>
      <c r="CJ114" s="44"/>
      <c r="CK114" s="1"/>
      <c r="CL114" s="1"/>
      <c r="CM114" s="1"/>
      <c r="CN114" s="120"/>
      <c r="CO114" s="45"/>
      <c r="CP114" s="45"/>
      <c r="CQ114" s="45"/>
      <c r="CR114" s="45"/>
      <c r="CS114" s="45"/>
      <c r="CT114" s="45"/>
      <c r="CU114" s="46"/>
      <c r="CV114" s="120"/>
      <c r="CW114" s="45"/>
      <c r="CX114" s="45"/>
      <c r="CY114" s="45"/>
      <c r="CZ114" s="45"/>
      <c r="DA114" s="45"/>
      <c r="DB114" s="45"/>
      <c r="DC114" s="46"/>
      <c r="DD114" s="1"/>
      <c r="DF114" s="229"/>
      <c r="DG114" s="229"/>
      <c r="DH114" s="229"/>
      <c r="DI114" s="229"/>
      <c r="DJ114" s="229"/>
      <c r="DK114" s="229"/>
      <c r="DL114" s="229"/>
      <c r="DM114" s="229"/>
      <c r="DN114" s="229"/>
      <c r="DO114" s="229"/>
      <c r="DP114" s="229"/>
      <c r="DQ114" s="229"/>
      <c r="DR114" s="229"/>
      <c r="DS114" s="229"/>
      <c r="DT114" s="229"/>
      <c r="DU114" s="229"/>
      <c r="DV114" s="229"/>
      <c r="DW114" s="229"/>
      <c r="DX114" s="229"/>
      <c r="DY114" s="229"/>
      <c r="DZ114" s="229"/>
      <c r="EA114" s="229"/>
      <c r="EB114" s="229"/>
      <c r="EC114" s="229"/>
      <c r="ED114" s="229"/>
      <c r="EE114" s="229"/>
      <c r="EF114" s="229"/>
      <c r="EG114" s="229"/>
      <c r="EH114" s="229"/>
      <c r="EI114" s="229"/>
      <c r="EJ114" s="229"/>
      <c r="EK114" s="229"/>
      <c r="EL114" s="229"/>
      <c r="EM114" s="229"/>
      <c r="EN114" s="229"/>
      <c r="EO114" s="229"/>
      <c r="EP114" s="229"/>
    </row>
    <row r="115" spans="2:146" ht="3.75" customHeight="1"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30"/>
      <c r="AG115" s="30"/>
      <c r="AH115" s="30"/>
      <c r="AI115" s="30"/>
      <c r="AJ115" s="30"/>
      <c r="AK115" s="229"/>
      <c r="AL115" s="229"/>
      <c r="AM115" s="229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  <c r="BH115" s="229"/>
      <c r="BI115" s="229"/>
      <c r="BJ115" s="229"/>
      <c r="BK115" s="229"/>
      <c r="BL115" s="229"/>
      <c r="BM115" s="229"/>
      <c r="BN115" s="229"/>
      <c r="BO115" s="30"/>
      <c r="BP115" s="30"/>
      <c r="BQ115" s="30"/>
      <c r="BR115" s="30"/>
      <c r="BS115" s="30"/>
      <c r="BU115" s="121"/>
      <c r="BV115" s="47"/>
      <c r="BW115" s="47"/>
      <c r="BX115" s="47"/>
      <c r="BY115" s="47"/>
      <c r="BZ115" s="47"/>
      <c r="CA115" s="47"/>
      <c r="CB115" s="48"/>
      <c r="CC115" s="1"/>
      <c r="CD115" s="1"/>
      <c r="CE115" s="1"/>
      <c r="CF115" s="44"/>
      <c r="CG115" s="44"/>
      <c r="CH115" s="44"/>
      <c r="CI115" s="44"/>
      <c r="CJ115" s="44"/>
      <c r="CK115" s="1"/>
      <c r="CL115" s="1"/>
      <c r="CM115" s="1"/>
      <c r="CN115" s="121"/>
      <c r="CO115" s="47"/>
      <c r="CP115" s="47"/>
      <c r="CQ115" s="47"/>
      <c r="CR115" s="47"/>
      <c r="CS115" s="47"/>
      <c r="CT115" s="47"/>
      <c r="CU115" s="48"/>
      <c r="CV115" s="121"/>
      <c r="CW115" s="47"/>
      <c r="CX115" s="47"/>
      <c r="CY115" s="47"/>
      <c r="CZ115" s="47"/>
      <c r="DA115" s="47"/>
      <c r="DB115" s="47"/>
      <c r="DC115" s="48"/>
      <c r="DD115" s="1"/>
      <c r="DF115" s="229"/>
      <c r="DG115" s="229"/>
      <c r="DH115" s="229"/>
      <c r="DI115" s="229"/>
      <c r="DJ115" s="229"/>
      <c r="DK115" s="229"/>
      <c r="DL115" s="229"/>
      <c r="DM115" s="229"/>
      <c r="DN115" s="229"/>
      <c r="DO115" s="229"/>
      <c r="DP115" s="229"/>
      <c r="DQ115" s="229"/>
      <c r="DR115" s="229"/>
      <c r="DS115" s="229"/>
      <c r="DT115" s="229"/>
      <c r="DU115" s="229"/>
      <c r="DV115" s="229"/>
      <c r="DW115" s="229"/>
      <c r="DX115" s="229"/>
      <c r="DY115" s="229"/>
      <c r="DZ115" s="229"/>
      <c r="EA115" s="229"/>
      <c r="EB115" s="229"/>
      <c r="EC115" s="229"/>
      <c r="ED115" s="229"/>
      <c r="EE115" s="229"/>
      <c r="EF115" s="229"/>
      <c r="EG115" s="229"/>
      <c r="EH115" s="229"/>
      <c r="EI115" s="229"/>
      <c r="EJ115" s="229"/>
      <c r="EK115" s="229"/>
      <c r="EL115" s="229"/>
      <c r="EM115" s="229"/>
      <c r="EN115" s="229"/>
      <c r="EO115" s="229"/>
      <c r="EP115" s="229"/>
    </row>
    <row r="116" spans="2:146" ht="3.75" customHeight="1"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30"/>
      <c r="AG116" s="30"/>
      <c r="AH116" s="30"/>
      <c r="AI116" s="30"/>
      <c r="AJ116" s="30"/>
      <c r="AK116" s="229"/>
      <c r="AL116" s="229"/>
      <c r="AM116" s="229"/>
      <c r="AN116" s="229"/>
      <c r="AO116" s="229"/>
      <c r="AP116" s="229"/>
      <c r="AQ116" s="229"/>
      <c r="AR116" s="229"/>
      <c r="AS116" s="229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29"/>
      <c r="BG116" s="229"/>
      <c r="BH116" s="229"/>
      <c r="BI116" s="229"/>
      <c r="BJ116" s="229"/>
      <c r="BK116" s="229"/>
      <c r="BL116" s="229"/>
      <c r="BM116" s="229"/>
      <c r="BN116" s="229"/>
      <c r="BO116" s="30"/>
      <c r="BP116" s="30"/>
      <c r="BQ116" s="30"/>
      <c r="BR116" s="30"/>
      <c r="BS116" s="30"/>
      <c r="BU116" s="121"/>
      <c r="BV116" s="47"/>
      <c r="BW116" s="47"/>
      <c r="BX116" s="47"/>
      <c r="BY116" s="47"/>
      <c r="BZ116" s="47"/>
      <c r="CA116" s="47"/>
      <c r="CB116" s="48"/>
      <c r="CC116" s="1"/>
      <c r="CD116" s="1"/>
      <c r="CE116" s="1"/>
      <c r="CF116" s="44"/>
      <c r="CG116" s="44"/>
      <c r="CH116" s="44"/>
      <c r="CI116" s="44"/>
      <c r="CJ116" s="44"/>
      <c r="CK116" s="1"/>
      <c r="CL116" s="1"/>
      <c r="CM116" s="1"/>
      <c r="CN116" s="121"/>
      <c r="CO116" s="47"/>
      <c r="CP116" s="47"/>
      <c r="CQ116" s="47"/>
      <c r="CR116" s="47"/>
      <c r="CS116" s="47"/>
      <c r="CT116" s="47"/>
      <c r="CU116" s="48"/>
      <c r="CV116" s="121"/>
      <c r="CW116" s="47"/>
      <c r="CX116" s="47"/>
      <c r="CY116" s="47"/>
      <c r="CZ116" s="47"/>
      <c r="DA116" s="47"/>
      <c r="DB116" s="47"/>
      <c r="DC116" s="48"/>
      <c r="DD116" s="1"/>
      <c r="DF116" s="229"/>
      <c r="DG116" s="229"/>
      <c r="DH116" s="229"/>
      <c r="DI116" s="229"/>
      <c r="DJ116" s="229"/>
      <c r="DK116" s="229"/>
      <c r="DL116" s="229"/>
      <c r="DM116" s="229"/>
      <c r="DN116" s="229"/>
      <c r="DO116" s="229"/>
      <c r="DP116" s="229"/>
      <c r="DQ116" s="229"/>
      <c r="DR116" s="229"/>
      <c r="DS116" s="229"/>
      <c r="DT116" s="229"/>
      <c r="DU116" s="229"/>
      <c r="DV116" s="229"/>
      <c r="DW116" s="229"/>
      <c r="DX116" s="229"/>
      <c r="DY116" s="229"/>
      <c r="DZ116" s="229"/>
      <c r="EA116" s="229"/>
      <c r="EB116" s="229"/>
      <c r="EC116" s="229"/>
      <c r="ED116" s="229"/>
      <c r="EE116" s="229"/>
      <c r="EF116" s="229"/>
      <c r="EG116" s="229"/>
      <c r="EH116" s="229"/>
      <c r="EI116" s="229"/>
      <c r="EJ116" s="229"/>
      <c r="EK116" s="229"/>
      <c r="EL116" s="229"/>
      <c r="EM116" s="229"/>
      <c r="EN116" s="229"/>
      <c r="EO116" s="229"/>
      <c r="EP116" s="229"/>
    </row>
    <row r="117" spans="2:146" ht="3.75" customHeight="1"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30"/>
      <c r="AG117" s="30"/>
      <c r="AH117" s="30"/>
      <c r="AI117" s="30"/>
      <c r="AJ117" s="30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29"/>
      <c r="BM117" s="229"/>
      <c r="BN117" s="229"/>
      <c r="BO117" s="30"/>
      <c r="BP117" s="30"/>
      <c r="BQ117" s="30"/>
      <c r="BR117" s="30"/>
      <c r="BS117" s="30"/>
      <c r="BU117" s="122"/>
      <c r="BV117" s="49"/>
      <c r="BW117" s="49"/>
      <c r="BX117" s="49"/>
      <c r="BY117" s="49"/>
      <c r="BZ117" s="49"/>
      <c r="CA117" s="49"/>
      <c r="CB117" s="50"/>
      <c r="CC117" s="1"/>
      <c r="CD117" s="1"/>
      <c r="CE117" s="1"/>
      <c r="CF117" s="44"/>
      <c r="CG117" s="44"/>
      <c r="CH117" s="44"/>
      <c r="CI117" s="44"/>
      <c r="CJ117" s="44"/>
      <c r="CK117" s="1"/>
      <c r="CL117" s="1"/>
      <c r="CM117" s="1"/>
      <c r="CN117" s="122"/>
      <c r="CO117" s="49"/>
      <c r="CP117" s="49"/>
      <c r="CQ117" s="49"/>
      <c r="CR117" s="49"/>
      <c r="CS117" s="49"/>
      <c r="CT117" s="49"/>
      <c r="CU117" s="50"/>
      <c r="CV117" s="122"/>
      <c r="CW117" s="49"/>
      <c r="CX117" s="49"/>
      <c r="CY117" s="49"/>
      <c r="CZ117" s="49"/>
      <c r="DA117" s="49"/>
      <c r="DB117" s="49"/>
      <c r="DC117" s="50"/>
      <c r="DD117" s="1"/>
      <c r="DF117" s="229"/>
      <c r="DG117" s="229"/>
      <c r="DH117" s="229"/>
      <c r="DI117" s="229"/>
      <c r="DJ117" s="229"/>
      <c r="DK117" s="229"/>
      <c r="DL117" s="229"/>
      <c r="DM117" s="229"/>
      <c r="DN117" s="229"/>
      <c r="DO117" s="229"/>
      <c r="DP117" s="229"/>
      <c r="DQ117" s="229"/>
      <c r="DR117" s="229"/>
      <c r="DS117" s="229"/>
      <c r="DT117" s="229"/>
      <c r="DU117" s="229"/>
      <c r="DV117" s="229"/>
      <c r="DW117" s="229"/>
      <c r="DX117" s="229"/>
      <c r="DY117" s="229"/>
      <c r="DZ117" s="229"/>
      <c r="EA117" s="229"/>
      <c r="EB117" s="229"/>
      <c r="EC117" s="229"/>
      <c r="ED117" s="229"/>
      <c r="EE117" s="229"/>
      <c r="EF117" s="229"/>
      <c r="EG117" s="229"/>
      <c r="EH117" s="229"/>
      <c r="EI117" s="229"/>
      <c r="EJ117" s="229"/>
      <c r="EK117" s="229"/>
      <c r="EL117" s="229"/>
      <c r="EM117" s="229"/>
      <c r="EN117" s="229"/>
      <c r="EO117" s="229"/>
      <c r="EP117" s="229"/>
    </row>
    <row r="118" spans="2:146" ht="3.75" customHeight="1"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30"/>
      <c r="AG118" s="30"/>
      <c r="AH118" s="30"/>
      <c r="AI118" s="30"/>
      <c r="AJ118" s="30"/>
      <c r="AK118" s="229"/>
      <c r="AL118" s="229"/>
      <c r="AM118" s="229"/>
      <c r="AN118" s="229"/>
      <c r="AO118" s="229"/>
      <c r="AP118" s="229"/>
      <c r="AQ118" s="229"/>
      <c r="AR118" s="229"/>
      <c r="AS118" s="229"/>
      <c r="AT118" s="229"/>
      <c r="AU118" s="229"/>
      <c r="AV118" s="229"/>
      <c r="AW118" s="229"/>
      <c r="AX118" s="229"/>
      <c r="AY118" s="229"/>
      <c r="AZ118" s="229"/>
      <c r="BA118" s="229"/>
      <c r="BB118" s="229"/>
      <c r="BC118" s="229"/>
      <c r="BD118" s="229"/>
      <c r="BE118" s="229"/>
      <c r="BF118" s="229"/>
      <c r="BG118" s="229"/>
      <c r="BH118" s="229"/>
      <c r="BI118" s="229"/>
      <c r="BJ118" s="229"/>
      <c r="BK118" s="229"/>
      <c r="BL118" s="229"/>
      <c r="BM118" s="229"/>
      <c r="BN118" s="229"/>
      <c r="BO118" s="30"/>
      <c r="BP118" s="30"/>
      <c r="BQ118" s="30"/>
      <c r="BR118" s="30"/>
      <c r="BS118" s="30"/>
      <c r="BU118" s="120">
        <f>14+CW94</f>
        <v>14</v>
      </c>
      <c r="BV118" s="45"/>
      <c r="BW118" s="45"/>
      <c r="BX118" s="45"/>
      <c r="BY118" s="45"/>
      <c r="BZ118" s="45"/>
      <c r="CA118" s="45"/>
      <c r="CB118" s="46"/>
      <c r="CC118" s="1"/>
      <c r="CD118" s="1"/>
      <c r="CE118" s="1"/>
      <c r="CF118" s="44">
        <v>4</v>
      </c>
      <c r="CG118" s="44"/>
      <c r="CH118" s="44"/>
      <c r="CI118" s="44"/>
      <c r="CJ118" s="44"/>
      <c r="CK118" s="1"/>
      <c r="CL118" s="1"/>
      <c r="CM118" s="1"/>
      <c r="CN118" s="120"/>
      <c r="CO118" s="45"/>
      <c r="CP118" s="45"/>
      <c r="CQ118" s="45"/>
      <c r="CR118" s="45"/>
      <c r="CS118" s="45"/>
      <c r="CT118" s="45"/>
      <c r="CU118" s="46"/>
      <c r="CV118" s="120"/>
      <c r="CW118" s="45"/>
      <c r="CX118" s="45"/>
      <c r="CY118" s="45"/>
      <c r="CZ118" s="45"/>
      <c r="DA118" s="45"/>
      <c r="DB118" s="45"/>
      <c r="DC118" s="46"/>
      <c r="DD118" s="1"/>
      <c r="DF118" s="229"/>
      <c r="DG118" s="229"/>
      <c r="DH118" s="229"/>
      <c r="DI118" s="229"/>
      <c r="DJ118" s="229"/>
      <c r="DK118" s="229"/>
      <c r="DL118" s="229"/>
      <c r="DM118" s="229"/>
      <c r="DN118" s="229"/>
      <c r="DO118" s="229"/>
      <c r="DP118" s="229"/>
      <c r="DQ118" s="229"/>
      <c r="DR118" s="229"/>
      <c r="DS118" s="229"/>
      <c r="DT118" s="229"/>
      <c r="DU118" s="229"/>
      <c r="DV118" s="229"/>
      <c r="DW118" s="229"/>
      <c r="DX118" s="229"/>
      <c r="DY118" s="229"/>
      <c r="DZ118" s="229"/>
      <c r="EA118" s="229"/>
      <c r="EB118" s="229"/>
      <c r="EC118" s="229"/>
      <c r="ED118" s="229"/>
      <c r="EE118" s="229"/>
      <c r="EF118" s="229"/>
      <c r="EG118" s="229"/>
      <c r="EH118" s="229"/>
      <c r="EI118" s="229"/>
      <c r="EJ118" s="229"/>
      <c r="EK118" s="229"/>
      <c r="EL118" s="229"/>
      <c r="EM118" s="229"/>
      <c r="EN118" s="229"/>
      <c r="EO118" s="229"/>
      <c r="EP118" s="229"/>
    </row>
    <row r="119" spans="2:146" ht="3.75" customHeight="1"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30"/>
      <c r="AG119" s="30"/>
      <c r="AH119" s="30"/>
      <c r="AI119" s="30"/>
      <c r="AJ119" s="30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29"/>
      <c r="BH119" s="229"/>
      <c r="BI119" s="229"/>
      <c r="BJ119" s="229"/>
      <c r="BK119" s="229"/>
      <c r="BL119" s="229"/>
      <c r="BM119" s="229"/>
      <c r="BN119" s="229"/>
      <c r="BO119" s="30"/>
      <c r="BP119" s="30"/>
      <c r="BQ119" s="30"/>
      <c r="BR119" s="30"/>
      <c r="BS119" s="30"/>
      <c r="BU119" s="121"/>
      <c r="BV119" s="47"/>
      <c r="BW119" s="47"/>
      <c r="BX119" s="47"/>
      <c r="BY119" s="47"/>
      <c r="BZ119" s="47"/>
      <c r="CA119" s="47"/>
      <c r="CB119" s="48"/>
      <c r="CC119" s="1"/>
      <c r="CD119" s="1"/>
      <c r="CE119" s="1"/>
      <c r="CF119" s="44"/>
      <c r="CG119" s="44"/>
      <c r="CH119" s="44"/>
      <c r="CI119" s="44"/>
      <c r="CJ119" s="44"/>
      <c r="CK119" s="1"/>
      <c r="CL119" s="1"/>
      <c r="CM119" s="1"/>
      <c r="CN119" s="121"/>
      <c r="CO119" s="47"/>
      <c r="CP119" s="47"/>
      <c r="CQ119" s="47"/>
      <c r="CR119" s="47"/>
      <c r="CS119" s="47"/>
      <c r="CT119" s="47"/>
      <c r="CU119" s="48"/>
      <c r="CV119" s="121"/>
      <c r="CW119" s="47"/>
      <c r="CX119" s="47"/>
      <c r="CY119" s="47"/>
      <c r="CZ119" s="47"/>
      <c r="DA119" s="47"/>
      <c r="DB119" s="47"/>
      <c r="DC119" s="48"/>
      <c r="DD119" s="1"/>
      <c r="DF119" s="229"/>
      <c r="DG119" s="229"/>
      <c r="DH119" s="229"/>
      <c r="DI119" s="229"/>
      <c r="DJ119" s="229"/>
      <c r="DK119" s="229"/>
      <c r="DL119" s="229"/>
      <c r="DM119" s="229"/>
      <c r="DN119" s="229"/>
      <c r="DO119" s="229"/>
      <c r="DP119" s="229"/>
      <c r="DQ119" s="229"/>
      <c r="DR119" s="229"/>
      <c r="DS119" s="229"/>
      <c r="DT119" s="229"/>
      <c r="DU119" s="229"/>
      <c r="DV119" s="229"/>
      <c r="DW119" s="229"/>
      <c r="DX119" s="229"/>
      <c r="DY119" s="229"/>
      <c r="DZ119" s="229"/>
      <c r="EA119" s="229"/>
      <c r="EB119" s="229"/>
      <c r="EC119" s="229"/>
      <c r="ED119" s="229"/>
      <c r="EE119" s="229"/>
      <c r="EF119" s="229"/>
      <c r="EG119" s="229"/>
      <c r="EH119" s="229"/>
      <c r="EI119" s="229"/>
      <c r="EJ119" s="229"/>
      <c r="EK119" s="229"/>
      <c r="EL119" s="229"/>
      <c r="EM119" s="229"/>
      <c r="EN119" s="229"/>
      <c r="EO119" s="229"/>
      <c r="EP119" s="229"/>
    </row>
    <row r="120" spans="2:146" ht="3.75" customHeight="1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30"/>
      <c r="AG120" s="30"/>
      <c r="AH120" s="30"/>
      <c r="AI120" s="30"/>
      <c r="AJ120" s="30"/>
      <c r="AK120" s="229"/>
      <c r="AL120" s="229"/>
      <c r="AM120" s="229"/>
      <c r="AN120" s="229"/>
      <c r="AO120" s="229"/>
      <c r="AP120" s="229"/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  <c r="BH120" s="229"/>
      <c r="BI120" s="229"/>
      <c r="BJ120" s="229"/>
      <c r="BK120" s="229"/>
      <c r="BL120" s="229"/>
      <c r="BM120" s="229"/>
      <c r="BN120" s="229"/>
      <c r="BO120" s="30"/>
      <c r="BP120" s="30"/>
      <c r="BQ120" s="30"/>
      <c r="BR120" s="30"/>
      <c r="BS120" s="30"/>
      <c r="BU120" s="121"/>
      <c r="BV120" s="47"/>
      <c r="BW120" s="47"/>
      <c r="BX120" s="47"/>
      <c r="BY120" s="47"/>
      <c r="BZ120" s="47"/>
      <c r="CA120" s="47"/>
      <c r="CB120" s="48"/>
      <c r="CC120" s="1"/>
      <c r="CD120" s="1"/>
      <c r="CE120" s="1"/>
      <c r="CF120" s="44"/>
      <c r="CG120" s="44"/>
      <c r="CH120" s="44"/>
      <c r="CI120" s="44"/>
      <c r="CJ120" s="44"/>
      <c r="CK120" s="1"/>
      <c r="CL120" s="1"/>
      <c r="CM120" s="1"/>
      <c r="CN120" s="121"/>
      <c r="CO120" s="47"/>
      <c r="CP120" s="47"/>
      <c r="CQ120" s="47"/>
      <c r="CR120" s="47"/>
      <c r="CS120" s="47"/>
      <c r="CT120" s="47"/>
      <c r="CU120" s="48"/>
      <c r="CV120" s="121"/>
      <c r="CW120" s="47"/>
      <c r="CX120" s="47"/>
      <c r="CY120" s="47"/>
      <c r="CZ120" s="47"/>
      <c r="DA120" s="47"/>
      <c r="DB120" s="47"/>
      <c r="DC120" s="48"/>
      <c r="DD120" s="1"/>
      <c r="DF120" s="229"/>
      <c r="DG120" s="229"/>
      <c r="DH120" s="229"/>
      <c r="DI120" s="229"/>
      <c r="DJ120" s="229"/>
      <c r="DK120" s="229"/>
      <c r="DL120" s="229"/>
      <c r="DM120" s="229"/>
      <c r="DN120" s="229"/>
      <c r="DO120" s="229"/>
      <c r="DP120" s="229"/>
      <c r="DQ120" s="229"/>
      <c r="DR120" s="229"/>
      <c r="DS120" s="229"/>
      <c r="DT120" s="229"/>
      <c r="DU120" s="229"/>
      <c r="DV120" s="229"/>
      <c r="DW120" s="229"/>
      <c r="DX120" s="229"/>
      <c r="DY120" s="229"/>
      <c r="DZ120" s="229"/>
      <c r="EA120" s="229"/>
      <c r="EB120" s="229"/>
      <c r="EC120" s="229"/>
      <c r="ED120" s="229"/>
      <c r="EE120" s="229"/>
      <c r="EF120" s="229"/>
      <c r="EG120" s="229"/>
      <c r="EH120" s="229"/>
      <c r="EI120" s="229"/>
      <c r="EJ120" s="229"/>
      <c r="EK120" s="229"/>
      <c r="EL120" s="229"/>
      <c r="EM120" s="229"/>
      <c r="EN120" s="229"/>
      <c r="EO120" s="229"/>
      <c r="EP120" s="229"/>
    </row>
    <row r="121" spans="2:146" ht="3.75" customHeight="1"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30"/>
      <c r="AG121" s="30"/>
      <c r="AH121" s="30"/>
      <c r="AI121" s="30"/>
      <c r="AJ121" s="30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30"/>
      <c r="BP121" s="30"/>
      <c r="BQ121" s="30"/>
      <c r="BR121" s="30"/>
      <c r="BS121" s="30"/>
      <c r="BU121" s="122"/>
      <c r="BV121" s="49"/>
      <c r="BW121" s="49"/>
      <c r="BX121" s="49"/>
      <c r="BY121" s="49"/>
      <c r="BZ121" s="49"/>
      <c r="CA121" s="49"/>
      <c r="CB121" s="50"/>
      <c r="CC121" s="1"/>
      <c r="CD121" s="1"/>
      <c r="CE121" s="1"/>
      <c r="CF121" s="44"/>
      <c r="CG121" s="44"/>
      <c r="CH121" s="44"/>
      <c r="CI121" s="44"/>
      <c r="CJ121" s="44"/>
      <c r="CK121" s="1"/>
      <c r="CL121" s="1"/>
      <c r="CM121" s="1"/>
      <c r="CN121" s="122"/>
      <c r="CO121" s="49"/>
      <c r="CP121" s="49"/>
      <c r="CQ121" s="49"/>
      <c r="CR121" s="49"/>
      <c r="CS121" s="49"/>
      <c r="CT121" s="49"/>
      <c r="CU121" s="50"/>
      <c r="CV121" s="122"/>
      <c r="CW121" s="49"/>
      <c r="CX121" s="49"/>
      <c r="CY121" s="49"/>
      <c r="CZ121" s="49"/>
      <c r="DA121" s="49"/>
      <c r="DB121" s="49"/>
      <c r="DC121" s="50"/>
      <c r="DD121" s="1"/>
      <c r="DF121" s="229"/>
      <c r="DG121" s="229"/>
      <c r="DH121" s="229"/>
      <c r="DI121" s="229"/>
      <c r="DJ121" s="229"/>
      <c r="DK121" s="229"/>
      <c r="DL121" s="229"/>
      <c r="DM121" s="229"/>
      <c r="DN121" s="229"/>
      <c r="DO121" s="229"/>
      <c r="DP121" s="229"/>
      <c r="DQ121" s="229"/>
      <c r="DR121" s="229"/>
      <c r="DS121" s="229"/>
      <c r="DT121" s="229"/>
      <c r="DU121" s="229"/>
      <c r="DV121" s="229"/>
      <c r="DW121" s="229"/>
      <c r="DX121" s="229"/>
      <c r="DY121" s="229"/>
      <c r="DZ121" s="229"/>
      <c r="EA121" s="229"/>
      <c r="EB121" s="229"/>
      <c r="EC121" s="229"/>
      <c r="ED121" s="229"/>
      <c r="EE121" s="229"/>
      <c r="EF121" s="229"/>
      <c r="EG121" s="229"/>
      <c r="EH121" s="229"/>
      <c r="EI121" s="229"/>
      <c r="EJ121" s="229"/>
      <c r="EK121" s="229"/>
      <c r="EL121" s="229"/>
      <c r="EM121" s="229"/>
      <c r="EN121" s="229"/>
      <c r="EO121" s="229"/>
      <c r="EP121" s="229"/>
    </row>
    <row r="122" spans="2:146" ht="3.75" customHeight="1"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30"/>
      <c r="AG122" s="30"/>
      <c r="AH122" s="30"/>
      <c r="AI122" s="30"/>
      <c r="AJ122" s="30"/>
      <c r="AK122" s="229"/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30"/>
      <c r="BP122" s="30"/>
      <c r="BQ122" s="30"/>
      <c r="BR122" s="30"/>
      <c r="BS122" s="30"/>
      <c r="BU122" s="120">
        <f>15+CW94</f>
        <v>15</v>
      </c>
      <c r="BV122" s="45"/>
      <c r="BW122" s="45"/>
      <c r="BX122" s="45"/>
      <c r="BY122" s="45"/>
      <c r="BZ122" s="45"/>
      <c r="CA122" s="45"/>
      <c r="CB122" s="46"/>
      <c r="CC122" s="1"/>
      <c r="CD122" s="1"/>
      <c r="CE122" s="1"/>
      <c r="CF122" s="44">
        <v>5</v>
      </c>
      <c r="CG122" s="44"/>
      <c r="CH122" s="44"/>
      <c r="CI122" s="44"/>
      <c r="CJ122" s="44"/>
      <c r="CK122" s="1"/>
      <c r="CL122" s="1"/>
      <c r="CM122" s="1"/>
      <c r="CN122" s="120"/>
      <c r="CO122" s="45"/>
      <c r="CP122" s="45"/>
      <c r="CQ122" s="45"/>
      <c r="CR122" s="45"/>
      <c r="CS122" s="45"/>
      <c r="CT122" s="45"/>
      <c r="CU122" s="46"/>
      <c r="CV122" s="120"/>
      <c r="CW122" s="45"/>
      <c r="CX122" s="45"/>
      <c r="CY122" s="45"/>
      <c r="CZ122" s="45"/>
      <c r="DA122" s="45"/>
      <c r="DB122" s="45"/>
      <c r="DC122" s="46"/>
      <c r="DD122" s="1"/>
      <c r="DF122" s="229"/>
      <c r="DG122" s="229"/>
      <c r="DH122" s="229"/>
      <c r="DI122" s="229"/>
      <c r="DJ122" s="229"/>
      <c r="DK122" s="229"/>
      <c r="DL122" s="229"/>
      <c r="DM122" s="229"/>
      <c r="DN122" s="229"/>
      <c r="DO122" s="229"/>
      <c r="DP122" s="229"/>
      <c r="DQ122" s="229"/>
      <c r="DR122" s="229"/>
      <c r="DS122" s="229"/>
      <c r="DT122" s="229"/>
      <c r="DU122" s="229"/>
      <c r="DV122" s="229"/>
      <c r="DW122" s="229"/>
      <c r="DX122" s="229"/>
      <c r="DY122" s="229"/>
      <c r="DZ122" s="229"/>
      <c r="EA122" s="229"/>
      <c r="EB122" s="229"/>
      <c r="EC122" s="229"/>
      <c r="ED122" s="229"/>
      <c r="EE122" s="229"/>
      <c r="EF122" s="229"/>
      <c r="EG122" s="229"/>
      <c r="EH122" s="229"/>
      <c r="EI122" s="229"/>
      <c r="EJ122" s="229"/>
      <c r="EK122" s="229"/>
      <c r="EL122" s="229"/>
      <c r="EM122" s="229"/>
      <c r="EN122" s="229"/>
      <c r="EO122" s="229"/>
      <c r="EP122" s="229"/>
    </row>
    <row r="123" spans="2:146" ht="3.75" customHeight="1"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30"/>
      <c r="AG123" s="30"/>
      <c r="AH123" s="30"/>
      <c r="AI123" s="30"/>
      <c r="AJ123" s="30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30"/>
      <c r="BP123" s="30"/>
      <c r="BQ123" s="30"/>
      <c r="BR123" s="30"/>
      <c r="BS123" s="30"/>
      <c r="BU123" s="121"/>
      <c r="BV123" s="47"/>
      <c r="BW123" s="47"/>
      <c r="BX123" s="47"/>
      <c r="BY123" s="47"/>
      <c r="BZ123" s="47"/>
      <c r="CA123" s="47"/>
      <c r="CB123" s="48"/>
      <c r="CC123" s="1"/>
      <c r="CD123" s="1"/>
      <c r="CE123" s="1"/>
      <c r="CF123" s="44"/>
      <c r="CG123" s="44"/>
      <c r="CH123" s="44"/>
      <c r="CI123" s="44"/>
      <c r="CJ123" s="44"/>
      <c r="CK123" s="1"/>
      <c r="CL123" s="1"/>
      <c r="CM123" s="1"/>
      <c r="CN123" s="121"/>
      <c r="CO123" s="47"/>
      <c r="CP123" s="47"/>
      <c r="CQ123" s="47"/>
      <c r="CR123" s="47"/>
      <c r="CS123" s="47"/>
      <c r="CT123" s="47"/>
      <c r="CU123" s="48"/>
      <c r="CV123" s="121"/>
      <c r="CW123" s="47"/>
      <c r="CX123" s="47"/>
      <c r="CY123" s="47"/>
      <c r="CZ123" s="47"/>
      <c r="DA123" s="47"/>
      <c r="DB123" s="47"/>
      <c r="DC123" s="48"/>
      <c r="DD123" s="1"/>
      <c r="DF123" s="229"/>
      <c r="DG123" s="229"/>
      <c r="DH123" s="229"/>
      <c r="DI123" s="229"/>
      <c r="DJ123" s="229"/>
      <c r="DK123" s="229"/>
      <c r="DL123" s="229"/>
      <c r="DM123" s="229"/>
      <c r="DN123" s="229"/>
      <c r="DO123" s="229"/>
      <c r="DP123" s="229"/>
      <c r="DQ123" s="229"/>
      <c r="DR123" s="229"/>
      <c r="DS123" s="229"/>
      <c r="DT123" s="229"/>
      <c r="DU123" s="229"/>
      <c r="DV123" s="229"/>
      <c r="DW123" s="229"/>
      <c r="DX123" s="229"/>
      <c r="DY123" s="229"/>
      <c r="DZ123" s="229"/>
      <c r="EA123" s="229"/>
      <c r="EB123" s="229"/>
      <c r="EC123" s="229"/>
      <c r="ED123" s="229"/>
      <c r="EE123" s="229"/>
      <c r="EF123" s="229"/>
      <c r="EG123" s="229"/>
      <c r="EH123" s="229"/>
      <c r="EI123" s="229"/>
      <c r="EJ123" s="229"/>
      <c r="EK123" s="229"/>
      <c r="EL123" s="229"/>
      <c r="EM123" s="229"/>
      <c r="EN123" s="229"/>
      <c r="EO123" s="229"/>
      <c r="EP123" s="229"/>
    </row>
    <row r="124" spans="2:146" ht="3.75" customHeight="1"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30"/>
      <c r="AG124" s="30"/>
      <c r="AH124" s="30"/>
      <c r="AI124" s="30"/>
      <c r="AJ124" s="30"/>
      <c r="AK124" s="229"/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30"/>
      <c r="BP124" s="30"/>
      <c r="BQ124" s="30"/>
      <c r="BR124" s="30"/>
      <c r="BS124" s="30"/>
      <c r="BU124" s="121"/>
      <c r="BV124" s="47"/>
      <c r="BW124" s="47"/>
      <c r="BX124" s="47"/>
      <c r="BY124" s="47"/>
      <c r="BZ124" s="47"/>
      <c r="CA124" s="47"/>
      <c r="CB124" s="48"/>
      <c r="CC124" s="1"/>
      <c r="CD124" s="1"/>
      <c r="CE124" s="1"/>
      <c r="CF124" s="44"/>
      <c r="CG124" s="44"/>
      <c r="CH124" s="44"/>
      <c r="CI124" s="44"/>
      <c r="CJ124" s="44"/>
      <c r="CK124" s="1"/>
      <c r="CL124" s="1"/>
      <c r="CM124" s="1"/>
      <c r="CN124" s="121"/>
      <c r="CO124" s="47"/>
      <c r="CP124" s="47"/>
      <c r="CQ124" s="47"/>
      <c r="CR124" s="47"/>
      <c r="CS124" s="47"/>
      <c r="CT124" s="47"/>
      <c r="CU124" s="48"/>
      <c r="CV124" s="121"/>
      <c r="CW124" s="47"/>
      <c r="CX124" s="47"/>
      <c r="CY124" s="47"/>
      <c r="CZ124" s="47"/>
      <c r="DA124" s="47"/>
      <c r="DB124" s="47"/>
      <c r="DC124" s="48"/>
      <c r="DD124" s="1"/>
      <c r="DF124" s="229"/>
      <c r="DG124" s="229"/>
      <c r="DH124" s="229"/>
      <c r="DI124" s="229"/>
      <c r="DJ124" s="229"/>
      <c r="DK124" s="229"/>
      <c r="DL124" s="229"/>
      <c r="DM124" s="229"/>
      <c r="DN124" s="229"/>
      <c r="DO124" s="229"/>
      <c r="DP124" s="229"/>
      <c r="DQ124" s="229"/>
      <c r="DR124" s="229"/>
      <c r="DS124" s="229"/>
      <c r="DT124" s="229"/>
      <c r="DU124" s="229"/>
      <c r="DV124" s="229"/>
      <c r="DW124" s="229"/>
      <c r="DX124" s="229"/>
      <c r="DY124" s="229"/>
      <c r="DZ124" s="229"/>
      <c r="EA124" s="229"/>
      <c r="EB124" s="229"/>
      <c r="EC124" s="229"/>
      <c r="ED124" s="229"/>
      <c r="EE124" s="229"/>
      <c r="EF124" s="229"/>
      <c r="EG124" s="229"/>
      <c r="EH124" s="229"/>
      <c r="EI124" s="229"/>
      <c r="EJ124" s="229"/>
      <c r="EK124" s="229"/>
      <c r="EL124" s="229"/>
      <c r="EM124" s="229"/>
      <c r="EN124" s="229"/>
      <c r="EO124" s="229"/>
      <c r="EP124" s="229"/>
    </row>
    <row r="125" spans="2:146" ht="3.75" customHeight="1"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30"/>
      <c r="AG125" s="30"/>
      <c r="AH125" s="30"/>
      <c r="AI125" s="30"/>
      <c r="AJ125" s="30"/>
      <c r="AK125" s="229"/>
      <c r="AL125" s="229"/>
      <c r="AM125" s="229"/>
      <c r="AN125" s="229"/>
      <c r="AO125" s="229"/>
      <c r="AP125" s="229"/>
      <c r="AQ125" s="229"/>
      <c r="AR125" s="229"/>
      <c r="AS125" s="229"/>
      <c r="AT125" s="229"/>
      <c r="AU125" s="229"/>
      <c r="AV125" s="229"/>
      <c r="AW125" s="229"/>
      <c r="AX125" s="229"/>
      <c r="AY125" s="229"/>
      <c r="AZ125" s="229"/>
      <c r="BA125" s="229"/>
      <c r="BB125" s="229"/>
      <c r="BC125" s="229"/>
      <c r="BD125" s="229"/>
      <c r="BE125" s="229"/>
      <c r="BF125" s="229"/>
      <c r="BG125" s="229"/>
      <c r="BH125" s="229"/>
      <c r="BI125" s="229"/>
      <c r="BJ125" s="229"/>
      <c r="BK125" s="229"/>
      <c r="BL125" s="229"/>
      <c r="BM125" s="229"/>
      <c r="BN125" s="229"/>
      <c r="BO125" s="30"/>
      <c r="BP125" s="30"/>
      <c r="BQ125" s="30"/>
      <c r="BR125" s="30"/>
      <c r="BS125" s="30"/>
      <c r="BU125" s="122"/>
      <c r="BV125" s="49"/>
      <c r="BW125" s="49"/>
      <c r="BX125" s="49"/>
      <c r="BY125" s="49"/>
      <c r="BZ125" s="49"/>
      <c r="CA125" s="49"/>
      <c r="CB125" s="50"/>
      <c r="CC125" s="1"/>
      <c r="CD125" s="1"/>
      <c r="CE125" s="1"/>
      <c r="CF125" s="44"/>
      <c r="CG125" s="44"/>
      <c r="CH125" s="44"/>
      <c r="CI125" s="44"/>
      <c r="CJ125" s="44"/>
      <c r="CK125" s="1"/>
      <c r="CL125" s="1"/>
      <c r="CM125" s="1"/>
      <c r="CN125" s="122"/>
      <c r="CO125" s="49"/>
      <c r="CP125" s="49"/>
      <c r="CQ125" s="49"/>
      <c r="CR125" s="49"/>
      <c r="CS125" s="49"/>
      <c r="CT125" s="49"/>
      <c r="CU125" s="50"/>
      <c r="CV125" s="122"/>
      <c r="CW125" s="49"/>
      <c r="CX125" s="49"/>
      <c r="CY125" s="49"/>
      <c r="CZ125" s="49"/>
      <c r="DA125" s="49"/>
      <c r="DB125" s="49"/>
      <c r="DC125" s="50"/>
      <c r="DD125" s="1"/>
      <c r="DF125" s="229"/>
      <c r="DG125" s="229"/>
      <c r="DH125" s="229"/>
      <c r="DI125" s="229"/>
      <c r="DJ125" s="229"/>
      <c r="DK125" s="229"/>
      <c r="DL125" s="229"/>
      <c r="DM125" s="229"/>
      <c r="DN125" s="229"/>
      <c r="DO125" s="229"/>
      <c r="DP125" s="229"/>
      <c r="DQ125" s="229"/>
      <c r="DR125" s="229"/>
      <c r="DS125" s="229"/>
      <c r="DT125" s="229"/>
      <c r="DU125" s="229"/>
      <c r="DV125" s="229"/>
      <c r="DW125" s="229"/>
      <c r="DX125" s="229"/>
      <c r="DY125" s="229"/>
      <c r="DZ125" s="229"/>
      <c r="EA125" s="229"/>
      <c r="EB125" s="229"/>
      <c r="EC125" s="229"/>
      <c r="ED125" s="229"/>
      <c r="EE125" s="229"/>
      <c r="EF125" s="229"/>
      <c r="EG125" s="229"/>
      <c r="EH125" s="229"/>
      <c r="EI125" s="229"/>
      <c r="EJ125" s="229"/>
      <c r="EK125" s="229"/>
      <c r="EL125" s="229"/>
      <c r="EM125" s="229"/>
      <c r="EN125" s="229"/>
      <c r="EO125" s="229"/>
      <c r="EP125" s="229"/>
    </row>
    <row r="126" spans="2:146" ht="3.75" customHeight="1"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30"/>
      <c r="AG126" s="30"/>
      <c r="AH126" s="30"/>
      <c r="AI126" s="30"/>
      <c r="AJ126" s="30"/>
      <c r="AK126" s="229"/>
      <c r="AL126" s="229"/>
      <c r="AM126" s="229"/>
      <c r="AN126" s="229"/>
      <c r="AO126" s="229"/>
      <c r="AP126" s="229"/>
      <c r="AQ126" s="229"/>
      <c r="AR126" s="229"/>
      <c r="AS126" s="229"/>
      <c r="AT126" s="229"/>
      <c r="AU126" s="229"/>
      <c r="AV126" s="229"/>
      <c r="AW126" s="229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  <c r="BH126" s="229"/>
      <c r="BI126" s="229"/>
      <c r="BJ126" s="229"/>
      <c r="BK126" s="229"/>
      <c r="BL126" s="229"/>
      <c r="BM126" s="229"/>
      <c r="BN126" s="229"/>
      <c r="BO126" s="30"/>
      <c r="BP126" s="30"/>
      <c r="BQ126" s="30"/>
      <c r="BR126" s="30"/>
      <c r="BS126" s="30"/>
      <c r="BU126" s="120">
        <f>16+CW94</f>
        <v>16</v>
      </c>
      <c r="BV126" s="45"/>
      <c r="BW126" s="45"/>
      <c r="BX126" s="45"/>
      <c r="BY126" s="45"/>
      <c r="BZ126" s="45"/>
      <c r="CA126" s="45"/>
      <c r="CB126" s="46"/>
      <c r="CC126" s="1"/>
      <c r="CD126" s="1"/>
      <c r="CE126" s="1"/>
      <c r="CF126" s="44">
        <v>6</v>
      </c>
      <c r="CG126" s="44"/>
      <c r="CH126" s="44"/>
      <c r="CI126" s="44"/>
      <c r="CJ126" s="44"/>
      <c r="CK126" s="1"/>
      <c r="CL126" s="1"/>
      <c r="CM126" s="1"/>
      <c r="CN126" s="120"/>
      <c r="CO126" s="45"/>
      <c r="CP126" s="45"/>
      <c r="CQ126" s="45"/>
      <c r="CR126" s="45"/>
      <c r="CS126" s="45"/>
      <c r="CT126" s="45"/>
      <c r="CU126" s="46"/>
      <c r="CV126" s="120"/>
      <c r="CW126" s="45"/>
      <c r="CX126" s="45"/>
      <c r="CY126" s="45"/>
      <c r="CZ126" s="45"/>
      <c r="DA126" s="45"/>
      <c r="DB126" s="45"/>
      <c r="DC126" s="46"/>
      <c r="DD126" s="1"/>
      <c r="DF126" s="229"/>
      <c r="DG126" s="229"/>
      <c r="DH126" s="229"/>
      <c r="DI126" s="229"/>
      <c r="DJ126" s="229"/>
      <c r="DK126" s="229"/>
      <c r="DL126" s="229"/>
      <c r="DM126" s="229"/>
      <c r="DN126" s="229"/>
      <c r="DO126" s="229"/>
      <c r="DP126" s="229"/>
      <c r="DQ126" s="229"/>
      <c r="DR126" s="229"/>
      <c r="DS126" s="229"/>
      <c r="DT126" s="229"/>
      <c r="DU126" s="229"/>
      <c r="DV126" s="229"/>
      <c r="DW126" s="229"/>
      <c r="DX126" s="229"/>
      <c r="DY126" s="229"/>
      <c r="DZ126" s="229"/>
      <c r="EA126" s="229"/>
      <c r="EB126" s="229"/>
      <c r="EC126" s="229"/>
      <c r="ED126" s="229"/>
      <c r="EE126" s="229"/>
      <c r="EF126" s="229"/>
      <c r="EG126" s="229"/>
      <c r="EH126" s="229"/>
      <c r="EI126" s="229"/>
      <c r="EJ126" s="229"/>
      <c r="EK126" s="229"/>
      <c r="EL126" s="229"/>
      <c r="EM126" s="229"/>
      <c r="EN126" s="229"/>
      <c r="EO126" s="229"/>
      <c r="EP126" s="229"/>
    </row>
    <row r="127" spans="2:146" ht="3.75" customHeight="1"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30"/>
      <c r="AG127" s="30"/>
      <c r="AH127" s="30"/>
      <c r="AI127" s="30"/>
      <c r="AJ127" s="30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30"/>
      <c r="BP127" s="30"/>
      <c r="BQ127" s="30"/>
      <c r="BR127" s="30"/>
      <c r="BS127" s="30"/>
      <c r="BU127" s="121"/>
      <c r="BV127" s="47"/>
      <c r="BW127" s="47"/>
      <c r="BX127" s="47"/>
      <c r="BY127" s="47"/>
      <c r="BZ127" s="47"/>
      <c r="CA127" s="47"/>
      <c r="CB127" s="48"/>
      <c r="CC127" s="1"/>
      <c r="CD127" s="1"/>
      <c r="CE127" s="1"/>
      <c r="CF127" s="44"/>
      <c r="CG127" s="44"/>
      <c r="CH127" s="44"/>
      <c r="CI127" s="44"/>
      <c r="CJ127" s="44"/>
      <c r="CK127" s="1"/>
      <c r="CL127" s="1"/>
      <c r="CM127" s="1"/>
      <c r="CN127" s="121"/>
      <c r="CO127" s="47"/>
      <c r="CP127" s="47"/>
      <c r="CQ127" s="47"/>
      <c r="CR127" s="47"/>
      <c r="CS127" s="47"/>
      <c r="CT127" s="47"/>
      <c r="CU127" s="48"/>
      <c r="CV127" s="121"/>
      <c r="CW127" s="47"/>
      <c r="CX127" s="47"/>
      <c r="CY127" s="47"/>
      <c r="CZ127" s="47"/>
      <c r="DA127" s="47"/>
      <c r="DB127" s="47"/>
      <c r="DC127" s="48"/>
      <c r="DD127" s="1"/>
      <c r="DF127" s="229"/>
      <c r="DG127" s="229"/>
      <c r="DH127" s="229"/>
      <c r="DI127" s="229"/>
      <c r="DJ127" s="229"/>
      <c r="DK127" s="229"/>
      <c r="DL127" s="229"/>
      <c r="DM127" s="229"/>
      <c r="DN127" s="229"/>
      <c r="DO127" s="229"/>
      <c r="DP127" s="229"/>
      <c r="DQ127" s="229"/>
      <c r="DR127" s="229"/>
      <c r="DS127" s="229"/>
      <c r="DT127" s="229"/>
      <c r="DU127" s="229"/>
      <c r="DV127" s="229"/>
      <c r="DW127" s="229"/>
      <c r="DX127" s="229"/>
      <c r="DY127" s="229"/>
      <c r="DZ127" s="229"/>
      <c r="EA127" s="229"/>
      <c r="EB127" s="229"/>
      <c r="EC127" s="229"/>
      <c r="ED127" s="229"/>
      <c r="EE127" s="229"/>
      <c r="EF127" s="229"/>
      <c r="EG127" s="229"/>
      <c r="EH127" s="229"/>
      <c r="EI127" s="229"/>
      <c r="EJ127" s="229"/>
      <c r="EK127" s="229"/>
      <c r="EL127" s="229"/>
      <c r="EM127" s="229"/>
      <c r="EN127" s="229"/>
      <c r="EO127" s="229"/>
      <c r="EP127" s="229"/>
    </row>
    <row r="128" spans="2:146" ht="3.75" customHeight="1"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30"/>
      <c r="AG128" s="30"/>
      <c r="AH128" s="30"/>
      <c r="AI128" s="30"/>
      <c r="AJ128" s="30"/>
      <c r="AK128" s="229"/>
      <c r="AL128" s="229"/>
      <c r="AM128" s="229"/>
      <c r="AN128" s="229"/>
      <c r="AO128" s="229"/>
      <c r="AP128" s="229"/>
      <c r="AQ128" s="229"/>
      <c r="AR128" s="229"/>
      <c r="AS128" s="229"/>
      <c r="AT128" s="229"/>
      <c r="AU128" s="229"/>
      <c r="AV128" s="229"/>
      <c r="AW128" s="229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  <c r="BH128" s="229"/>
      <c r="BI128" s="229"/>
      <c r="BJ128" s="229"/>
      <c r="BK128" s="229"/>
      <c r="BL128" s="229"/>
      <c r="BM128" s="229"/>
      <c r="BN128" s="229"/>
      <c r="BO128" s="30"/>
      <c r="BP128" s="30"/>
      <c r="BQ128" s="30"/>
      <c r="BR128" s="30"/>
      <c r="BS128" s="30"/>
      <c r="BU128" s="121"/>
      <c r="BV128" s="47"/>
      <c r="BW128" s="47"/>
      <c r="BX128" s="47"/>
      <c r="BY128" s="47"/>
      <c r="BZ128" s="47"/>
      <c r="CA128" s="47"/>
      <c r="CB128" s="48"/>
      <c r="CC128" s="1"/>
      <c r="CD128" s="1"/>
      <c r="CE128" s="1"/>
      <c r="CF128" s="44"/>
      <c r="CG128" s="44"/>
      <c r="CH128" s="44"/>
      <c r="CI128" s="44"/>
      <c r="CJ128" s="44"/>
      <c r="CK128" s="1"/>
      <c r="CL128" s="1"/>
      <c r="CM128" s="1"/>
      <c r="CN128" s="121"/>
      <c r="CO128" s="47"/>
      <c r="CP128" s="47"/>
      <c r="CQ128" s="47"/>
      <c r="CR128" s="47"/>
      <c r="CS128" s="47"/>
      <c r="CT128" s="47"/>
      <c r="CU128" s="48"/>
      <c r="CV128" s="121"/>
      <c r="CW128" s="47"/>
      <c r="CX128" s="47"/>
      <c r="CY128" s="47"/>
      <c r="CZ128" s="47"/>
      <c r="DA128" s="47"/>
      <c r="DB128" s="47"/>
      <c r="DC128" s="48"/>
      <c r="DD128" s="1"/>
      <c r="DF128" s="229"/>
      <c r="DG128" s="229"/>
      <c r="DH128" s="229"/>
      <c r="DI128" s="229"/>
      <c r="DJ128" s="229"/>
      <c r="DK128" s="229"/>
      <c r="DL128" s="229"/>
      <c r="DM128" s="229"/>
      <c r="DN128" s="229"/>
      <c r="DO128" s="229"/>
      <c r="DP128" s="229"/>
      <c r="DQ128" s="229"/>
      <c r="DR128" s="229"/>
      <c r="DS128" s="229"/>
      <c r="DT128" s="229"/>
      <c r="DU128" s="229"/>
      <c r="DV128" s="229"/>
      <c r="DW128" s="229"/>
      <c r="DX128" s="229"/>
      <c r="DY128" s="229"/>
      <c r="DZ128" s="229"/>
      <c r="EA128" s="229"/>
      <c r="EB128" s="229"/>
      <c r="EC128" s="229"/>
      <c r="ED128" s="229"/>
      <c r="EE128" s="229"/>
      <c r="EF128" s="229"/>
      <c r="EG128" s="229"/>
      <c r="EH128" s="229"/>
      <c r="EI128" s="229"/>
      <c r="EJ128" s="229"/>
      <c r="EK128" s="229"/>
      <c r="EL128" s="229"/>
      <c r="EM128" s="229"/>
      <c r="EN128" s="229"/>
      <c r="EO128" s="229"/>
      <c r="EP128" s="229"/>
    </row>
    <row r="129" spans="2:146" ht="3.75" customHeight="1"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30"/>
      <c r="AG129" s="30"/>
      <c r="AH129" s="30"/>
      <c r="AI129" s="30"/>
      <c r="AJ129" s="30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229"/>
      <c r="BL129" s="229"/>
      <c r="BM129" s="229"/>
      <c r="BN129" s="229"/>
      <c r="BO129" s="30"/>
      <c r="BP129" s="30"/>
      <c r="BQ129" s="30"/>
      <c r="BR129" s="30"/>
      <c r="BS129" s="30"/>
      <c r="BU129" s="122"/>
      <c r="BV129" s="49"/>
      <c r="BW129" s="49"/>
      <c r="BX129" s="49"/>
      <c r="BY129" s="49"/>
      <c r="BZ129" s="49"/>
      <c r="CA129" s="49"/>
      <c r="CB129" s="50"/>
      <c r="CC129" s="1"/>
      <c r="CD129" s="1"/>
      <c r="CE129" s="1"/>
      <c r="CF129" s="44"/>
      <c r="CG129" s="44"/>
      <c r="CH129" s="44"/>
      <c r="CI129" s="44"/>
      <c r="CJ129" s="44"/>
      <c r="CK129" s="1"/>
      <c r="CL129" s="1"/>
      <c r="CM129" s="1"/>
      <c r="CN129" s="122"/>
      <c r="CO129" s="49"/>
      <c r="CP129" s="49"/>
      <c r="CQ129" s="49"/>
      <c r="CR129" s="49"/>
      <c r="CS129" s="49"/>
      <c r="CT129" s="49"/>
      <c r="CU129" s="50"/>
      <c r="CV129" s="122"/>
      <c r="CW129" s="49"/>
      <c r="CX129" s="49"/>
      <c r="CY129" s="49"/>
      <c r="CZ129" s="49"/>
      <c r="DA129" s="49"/>
      <c r="DB129" s="49"/>
      <c r="DC129" s="50"/>
      <c r="DD129" s="1"/>
      <c r="DF129" s="229"/>
      <c r="DG129" s="229"/>
      <c r="DH129" s="229"/>
      <c r="DI129" s="229"/>
      <c r="DJ129" s="229"/>
      <c r="DK129" s="229"/>
      <c r="DL129" s="229"/>
      <c r="DM129" s="229"/>
      <c r="DN129" s="229"/>
      <c r="DO129" s="229"/>
      <c r="DP129" s="229"/>
      <c r="DQ129" s="229"/>
      <c r="DR129" s="229"/>
      <c r="DS129" s="229"/>
      <c r="DT129" s="229"/>
      <c r="DU129" s="229"/>
      <c r="DV129" s="229"/>
      <c r="DW129" s="229"/>
      <c r="DX129" s="229"/>
      <c r="DY129" s="229"/>
      <c r="DZ129" s="229"/>
      <c r="EA129" s="229"/>
      <c r="EB129" s="229"/>
      <c r="EC129" s="229"/>
      <c r="ED129" s="229"/>
      <c r="EE129" s="229"/>
      <c r="EF129" s="229"/>
      <c r="EG129" s="229"/>
      <c r="EH129" s="229"/>
      <c r="EI129" s="229"/>
      <c r="EJ129" s="229"/>
      <c r="EK129" s="229"/>
      <c r="EL129" s="229"/>
      <c r="EM129" s="229"/>
      <c r="EN129" s="229"/>
      <c r="EO129" s="229"/>
      <c r="EP129" s="229"/>
    </row>
    <row r="130" spans="2:146" ht="3.75" customHeight="1"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30"/>
      <c r="AG130" s="30"/>
      <c r="AH130" s="30"/>
      <c r="AI130" s="30"/>
      <c r="AJ130" s="30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30"/>
      <c r="BP130" s="30"/>
      <c r="BQ130" s="30"/>
      <c r="BR130" s="30"/>
      <c r="BS130" s="30"/>
      <c r="BU130" s="120">
        <f>17+CW94</f>
        <v>17</v>
      </c>
      <c r="BV130" s="45"/>
      <c r="BW130" s="45"/>
      <c r="BX130" s="45"/>
      <c r="BY130" s="45"/>
      <c r="BZ130" s="45"/>
      <c r="CA130" s="45"/>
      <c r="CB130" s="46"/>
      <c r="CC130" s="1"/>
      <c r="CD130" s="1"/>
      <c r="CE130" s="1"/>
      <c r="CF130" s="44">
        <v>7</v>
      </c>
      <c r="CG130" s="44"/>
      <c r="CH130" s="44"/>
      <c r="CI130" s="44"/>
      <c r="CJ130" s="44"/>
      <c r="CK130" s="1"/>
      <c r="CL130" s="1"/>
      <c r="CM130" s="1"/>
      <c r="CN130" s="120"/>
      <c r="CO130" s="45"/>
      <c r="CP130" s="45"/>
      <c r="CQ130" s="45"/>
      <c r="CR130" s="45"/>
      <c r="CS130" s="45"/>
      <c r="CT130" s="45"/>
      <c r="CU130" s="46"/>
      <c r="CV130" s="120"/>
      <c r="CW130" s="45"/>
      <c r="CX130" s="45"/>
      <c r="CY130" s="45"/>
      <c r="CZ130" s="45"/>
      <c r="DA130" s="45"/>
      <c r="DB130" s="45"/>
      <c r="DC130" s="46"/>
      <c r="DD130" s="1"/>
      <c r="DF130" s="229"/>
      <c r="DG130" s="229"/>
      <c r="DH130" s="229"/>
      <c r="DI130" s="229"/>
      <c r="DJ130" s="229"/>
      <c r="DK130" s="229"/>
      <c r="DL130" s="229"/>
      <c r="DM130" s="229"/>
      <c r="DN130" s="229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29"/>
      <c r="EB130" s="229"/>
      <c r="EC130" s="229"/>
      <c r="ED130" s="229"/>
      <c r="EE130" s="229"/>
      <c r="EF130" s="229"/>
      <c r="EG130" s="229"/>
      <c r="EH130" s="229"/>
      <c r="EI130" s="229"/>
      <c r="EJ130" s="229"/>
      <c r="EK130" s="229"/>
      <c r="EL130" s="229"/>
      <c r="EM130" s="229"/>
      <c r="EN130" s="229"/>
      <c r="EO130" s="229"/>
      <c r="EP130" s="229"/>
    </row>
    <row r="131" spans="2:146" ht="3.75" customHeight="1"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30"/>
      <c r="AG131" s="30"/>
      <c r="AH131" s="30"/>
      <c r="AI131" s="30"/>
      <c r="AJ131" s="30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  <c r="BH131" s="229"/>
      <c r="BI131" s="229"/>
      <c r="BJ131" s="229"/>
      <c r="BK131" s="229"/>
      <c r="BL131" s="229"/>
      <c r="BM131" s="229"/>
      <c r="BN131" s="229"/>
      <c r="BO131" s="30"/>
      <c r="BP131" s="30"/>
      <c r="BQ131" s="30"/>
      <c r="BR131" s="30"/>
      <c r="BS131" s="30"/>
      <c r="BU131" s="121"/>
      <c r="BV131" s="47"/>
      <c r="BW131" s="47"/>
      <c r="BX131" s="47"/>
      <c r="BY131" s="47"/>
      <c r="BZ131" s="47"/>
      <c r="CA131" s="47"/>
      <c r="CB131" s="48"/>
      <c r="CC131" s="1"/>
      <c r="CD131" s="1"/>
      <c r="CE131" s="1"/>
      <c r="CF131" s="44"/>
      <c r="CG131" s="44"/>
      <c r="CH131" s="44"/>
      <c r="CI131" s="44"/>
      <c r="CJ131" s="44"/>
      <c r="CK131" s="1"/>
      <c r="CL131" s="1"/>
      <c r="CM131" s="1"/>
      <c r="CN131" s="121"/>
      <c r="CO131" s="47"/>
      <c r="CP131" s="47"/>
      <c r="CQ131" s="47"/>
      <c r="CR131" s="47"/>
      <c r="CS131" s="47"/>
      <c r="CT131" s="47"/>
      <c r="CU131" s="48"/>
      <c r="CV131" s="121"/>
      <c r="CW131" s="47"/>
      <c r="CX131" s="47"/>
      <c r="CY131" s="47"/>
      <c r="CZ131" s="47"/>
      <c r="DA131" s="47"/>
      <c r="DB131" s="47"/>
      <c r="DC131" s="48"/>
      <c r="DD131" s="1"/>
      <c r="DF131" s="229"/>
      <c r="DG131" s="229"/>
      <c r="DH131" s="229"/>
      <c r="DI131" s="229"/>
      <c r="DJ131" s="229"/>
      <c r="DK131" s="229"/>
      <c r="DL131" s="229"/>
      <c r="DM131" s="229"/>
      <c r="DN131" s="229"/>
      <c r="DO131" s="229"/>
      <c r="DP131" s="229"/>
      <c r="DQ131" s="229"/>
      <c r="DR131" s="229"/>
      <c r="DS131" s="229"/>
      <c r="DT131" s="229"/>
      <c r="DU131" s="229"/>
      <c r="DV131" s="229"/>
      <c r="DW131" s="229"/>
      <c r="DX131" s="229"/>
      <c r="DY131" s="229"/>
      <c r="DZ131" s="229"/>
      <c r="EA131" s="229"/>
      <c r="EB131" s="229"/>
      <c r="EC131" s="229"/>
      <c r="ED131" s="229"/>
      <c r="EE131" s="229"/>
      <c r="EF131" s="229"/>
      <c r="EG131" s="229"/>
      <c r="EH131" s="229"/>
      <c r="EI131" s="229"/>
      <c r="EJ131" s="229"/>
      <c r="EK131" s="229"/>
      <c r="EL131" s="229"/>
      <c r="EM131" s="229"/>
      <c r="EN131" s="229"/>
      <c r="EO131" s="229"/>
      <c r="EP131" s="229"/>
    </row>
    <row r="132" spans="2:146" ht="3.75" customHeight="1"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30"/>
      <c r="AG132" s="30"/>
      <c r="AH132" s="30"/>
      <c r="AI132" s="30"/>
      <c r="AJ132" s="30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9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  <c r="BH132" s="229"/>
      <c r="BI132" s="229"/>
      <c r="BJ132" s="229"/>
      <c r="BK132" s="229"/>
      <c r="BL132" s="229"/>
      <c r="BM132" s="229"/>
      <c r="BN132" s="229"/>
      <c r="BO132" s="30"/>
      <c r="BP132" s="30"/>
      <c r="BQ132" s="30"/>
      <c r="BR132" s="30"/>
      <c r="BS132" s="30"/>
      <c r="BU132" s="121"/>
      <c r="BV132" s="47"/>
      <c r="BW132" s="47"/>
      <c r="BX132" s="47"/>
      <c r="BY132" s="47"/>
      <c r="BZ132" s="47"/>
      <c r="CA132" s="47"/>
      <c r="CB132" s="48"/>
      <c r="CC132" s="1"/>
      <c r="CD132" s="1"/>
      <c r="CE132" s="1"/>
      <c r="CF132" s="44"/>
      <c r="CG132" s="44"/>
      <c r="CH132" s="44"/>
      <c r="CI132" s="44"/>
      <c r="CJ132" s="44"/>
      <c r="CK132" s="1"/>
      <c r="CL132" s="1"/>
      <c r="CM132" s="1"/>
      <c r="CN132" s="121"/>
      <c r="CO132" s="47"/>
      <c r="CP132" s="47"/>
      <c r="CQ132" s="47"/>
      <c r="CR132" s="47"/>
      <c r="CS132" s="47"/>
      <c r="CT132" s="47"/>
      <c r="CU132" s="48"/>
      <c r="CV132" s="121"/>
      <c r="CW132" s="47"/>
      <c r="CX132" s="47"/>
      <c r="CY132" s="47"/>
      <c r="CZ132" s="47"/>
      <c r="DA132" s="47"/>
      <c r="DB132" s="47"/>
      <c r="DC132" s="48"/>
      <c r="DD132" s="1"/>
      <c r="DF132" s="229"/>
      <c r="DG132" s="229"/>
      <c r="DH132" s="229"/>
      <c r="DI132" s="229"/>
      <c r="DJ132" s="229"/>
      <c r="DK132" s="229"/>
      <c r="DL132" s="229"/>
      <c r="DM132" s="229"/>
      <c r="DN132" s="229"/>
      <c r="DO132" s="229"/>
      <c r="DP132" s="229"/>
      <c r="DQ132" s="229"/>
      <c r="DR132" s="229"/>
      <c r="DS132" s="229"/>
      <c r="DT132" s="229"/>
      <c r="DU132" s="229"/>
      <c r="DV132" s="229"/>
      <c r="DW132" s="229"/>
      <c r="DX132" s="229"/>
      <c r="DY132" s="229"/>
      <c r="DZ132" s="229"/>
      <c r="EA132" s="229"/>
      <c r="EB132" s="229"/>
      <c r="EC132" s="229"/>
      <c r="ED132" s="229"/>
      <c r="EE132" s="229"/>
      <c r="EF132" s="229"/>
      <c r="EG132" s="229"/>
      <c r="EH132" s="229"/>
      <c r="EI132" s="229"/>
      <c r="EJ132" s="229"/>
      <c r="EK132" s="229"/>
      <c r="EL132" s="229"/>
      <c r="EM132" s="229"/>
      <c r="EN132" s="229"/>
      <c r="EO132" s="229"/>
      <c r="EP132" s="229"/>
    </row>
    <row r="133" spans="2:146" ht="3.75" customHeight="1"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30"/>
      <c r="AG133" s="30"/>
      <c r="AH133" s="30"/>
      <c r="AI133" s="30"/>
      <c r="AJ133" s="30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229"/>
      <c r="BL133" s="229"/>
      <c r="BM133" s="229"/>
      <c r="BN133" s="229"/>
      <c r="BO133" s="30"/>
      <c r="BP133" s="30"/>
      <c r="BQ133" s="30"/>
      <c r="BR133" s="30"/>
      <c r="BS133" s="30"/>
      <c r="BU133" s="122"/>
      <c r="BV133" s="49"/>
      <c r="BW133" s="49"/>
      <c r="BX133" s="49"/>
      <c r="BY133" s="49"/>
      <c r="BZ133" s="49"/>
      <c r="CA133" s="49"/>
      <c r="CB133" s="50"/>
      <c r="CC133" s="1"/>
      <c r="CD133" s="1"/>
      <c r="CE133" s="1"/>
      <c r="CF133" s="44"/>
      <c r="CG133" s="44"/>
      <c r="CH133" s="44"/>
      <c r="CI133" s="44"/>
      <c r="CJ133" s="44"/>
      <c r="CK133" s="1"/>
      <c r="CL133" s="1"/>
      <c r="CM133" s="1"/>
      <c r="CN133" s="122"/>
      <c r="CO133" s="49"/>
      <c r="CP133" s="49"/>
      <c r="CQ133" s="49"/>
      <c r="CR133" s="49"/>
      <c r="CS133" s="49"/>
      <c r="CT133" s="49"/>
      <c r="CU133" s="50"/>
      <c r="CV133" s="122"/>
      <c r="CW133" s="49"/>
      <c r="CX133" s="49"/>
      <c r="CY133" s="49"/>
      <c r="CZ133" s="49"/>
      <c r="DA133" s="49"/>
      <c r="DB133" s="49"/>
      <c r="DC133" s="50"/>
      <c r="DD133" s="1"/>
      <c r="DF133" s="229"/>
      <c r="DG133" s="229"/>
      <c r="DH133" s="229"/>
      <c r="DI133" s="229"/>
      <c r="DJ133" s="229"/>
      <c r="DK133" s="229"/>
      <c r="DL133" s="229"/>
      <c r="DM133" s="229"/>
      <c r="DN133" s="229"/>
      <c r="DO133" s="229"/>
      <c r="DP133" s="229"/>
      <c r="DQ133" s="229"/>
      <c r="DR133" s="229"/>
      <c r="DS133" s="229"/>
      <c r="DT133" s="229"/>
      <c r="DU133" s="229"/>
      <c r="DV133" s="229"/>
      <c r="DW133" s="229"/>
      <c r="DX133" s="229"/>
      <c r="DY133" s="229"/>
      <c r="DZ133" s="229"/>
      <c r="EA133" s="229"/>
      <c r="EB133" s="229"/>
      <c r="EC133" s="229"/>
      <c r="ED133" s="229"/>
      <c r="EE133" s="229"/>
      <c r="EF133" s="229"/>
      <c r="EG133" s="229"/>
      <c r="EH133" s="229"/>
      <c r="EI133" s="229"/>
      <c r="EJ133" s="229"/>
      <c r="EK133" s="229"/>
      <c r="EL133" s="229"/>
      <c r="EM133" s="229"/>
      <c r="EN133" s="229"/>
      <c r="EO133" s="229"/>
      <c r="EP133" s="229"/>
    </row>
    <row r="134" spans="2:146" ht="3.75" customHeight="1"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30"/>
      <c r="AG134" s="30"/>
      <c r="AH134" s="30"/>
      <c r="AI134" s="30"/>
      <c r="AJ134" s="30"/>
      <c r="AK134" s="229"/>
      <c r="AL134" s="229"/>
      <c r="AM134" s="229"/>
      <c r="AN134" s="229"/>
      <c r="AO134" s="229"/>
      <c r="AP134" s="229"/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229"/>
      <c r="BL134" s="229"/>
      <c r="BM134" s="229"/>
      <c r="BN134" s="229"/>
      <c r="BO134" s="30"/>
      <c r="BP134" s="30"/>
      <c r="BQ134" s="30"/>
      <c r="BR134" s="30"/>
      <c r="BS134" s="30"/>
      <c r="BU134" s="120">
        <f>18+CW94</f>
        <v>18</v>
      </c>
      <c r="BV134" s="45"/>
      <c r="BW134" s="45"/>
      <c r="BX134" s="45"/>
      <c r="BY134" s="45"/>
      <c r="BZ134" s="45"/>
      <c r="CA134" s="45"/>
      <c r="CB134" s="46"/>
      <c r="CC134" s="1"/>
      <c r="CD134" s="1"/>
      <c r="CE134" s="1"/>
      <c r="CF134" s="44">
        <v>8</v>
      </c>
      <c r="CG134" s="44"/>
      <c r="CH134" s="44"/>
      <c r="CI134" s="44"/>
      <c r="CJ134" s="44"/>
      <c r="CK134" s="1"/>
      <c r="CL134" s="1"/>
      <c r="CM134" s="1"/>
      <c r="CN134" s="120"/>
      <c r="CO134" s="45"/>
      <c r="CP134" s="45"/>
      <c r="CQ134" s="45"/>
      <c r="CR134" s="45"/>
      <c r="CS134" s="45"/>
      <c r="CT134" s="45"/>
      <c r="CU134" s="46"/>
      <c r="CV134" s="120"/>
      <c r="CW134" s="45"/>
      <c r="CX134" s="45"/>
      <c r="CY134" s="45"/>
      <c r="CZ134" s="45"/>
      <c r="DA134" s="45"/>
      <c r="DB134" s="45"/>
      <c r="DC134" s="46"/>
      <c r="DD134" s="1"/>
      <c r="DF134" s="229"/>
      <c r="DG134" s="229"/>
      <c r="DH134" s="229"/>
      <c r="DI134" s="229"/>
      <c r="DJ134" s="229"/>
      <c r="DK134" s="229"/>
      <c r="DL134" s="229"/>
      <c r="DM134" s="229"/>
      <c r="DN134" s="229"/>
      <c r="DO134" s="229"/>
      <c r="DP134" s="229"/>
      <c r="DQ134" s="229"/>
      <c r="DR134" s="229"/>
      <c r="DS134" s="229"/>
      <c r="DT134" s="229"/>
      <c r="DU134" s="229"/>
      <c r="DV134" s="229"/>
      <c r="DW134" s="229"/>
      <c r="DX134" s="229"/>
      <c r="DY134" s="229"/>
      <c r="DZ134" s="229"/>
      <c r="EA134" s="229"/>
      <c r="EB134" s="229"/>
      <c r="EC134" s="229"/>
      <c r="ED134" s="229"/>
      <c r="EE134" s="229"/>
      <c r="EF134" s="229"/>
      <c r="EG134" s="229"/>
      <c r="EH134" s="229"/>
      <c r="EI134" s="229"/>
      <c r="EJ134" s="229"/>
      <c r="EK134" s="229"/>
      <c r="EL134" s="229"/>
      <c r="EM134" s="229"/>
      <c r="EN134" s="229"/>
      <c r="EO134" s="229"/>
      <c r="EP134" s="229"/>
    </row>
    <row r="135" spans="2:146" ht="3.75" customHeight="1"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30"/>
      <c r="AG135" s="30"/>
      <c r="AH135" s="30"/>
      <c r="AI135" s="30"/>
      <c r="AJ135" s="30"/>
      <c r="AK135" s="229"/>
      <c r="AL135" s="229"/>
      <c r="AM135" s="229"/>
      <c r="AN135" s="229"/>
      <c r="AO135" s="229"/>
      <c r="AP135" s="229"/>
      <c r="AQ135" s="229"/>
      <c r="AR135" s="229"/>
      <c r="AS135" s="229"/>
      <c r="AT135" s="229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229"/>
      <c r="BL135" s="229"/>
      <c r="BM135" s="229"/>
      <c r="BN135" s="229"/>
      <c r="BO135" s="30"/>
      <c r="BP135" s="30"/>
      <c r="BQ135" s="30"/>
      <c r="BR135" s="30"/>
      <c r="BS135" s="30"/>
      <c r="BU135" s="121"/>
      <c r="BV135" s="47"/>
      <c r="BW135" s="47"/>
      <c r="BX135" s="47"/>
      <c r="BY135" s="47"/>
      <c r="BZ135" s="47"/>
      <c r="CA135" s="47"/>
      <c r="CB135" s="48"/>
      <c r="CC135" s="1"/>
      <c r="CD135" s="1"/>
      <c r="CE135" s="1"/>
      <c r="CF135" s="44"/>
      <c r="CG135" s="44"/>
      <c r="CH135" s="44"/>
      <c r="CI135" s="44"/>
      <c r="CJ135" s="44"/>
      <c r="CK135" s="1"/>
      <c r="CL135" s="1"/>
      <c r="CM135" s="1"/>
      <c r="CN135" s="121"/>
      <c r="CO135" s="47"/>
      <c r="CP135" s="47"/>
      <c r="CQ135" s="47"/>
      <c r="CR135" s="47"/>
      <c r="CS135" s="47"/>
      <c r="CT135" s="47"/>
      <c r="CU135" s="48"/>
      <c r="CV135" s="121"/>
      <c r="CW135" s="47"/>
      <c r="CX135" s="47"/>
      <c r="CY135" s="47"/>
      <c r="CZ135" s="47"/>
      <c r="DA135" s="47"/>
      <c r="DB135" s="47"/>
      <c r="DC135" s="48"/>
      <c r="DD135" s="1"/>
      <c r="DF135" s="229"/>
      <c r="DG135" s="229"/>
      <c r="DH135" s="229"/>
      <c r="DI135" s="229"/>
      <c r="DJ135" s="229"/>
      <c r="DK135" s="229"/>
      <c r="DL135" s="229"/>
      <c r="DM135" s="229"/>
      <c r="DN135" s="229"/>
      <c r="DO135" s="229"/>
      <c r="DP135" s="229"/>
      <c r="DQ135" s="229"/>
      <c r="DR135" s="229"/>
      <c r="DS135" s="229"/>
      <c r="DT135" s="229"/>
      <c r="DU135" s="229"/>
      <c r="DV135" s="229"/>
      <c r="DW135" s="229"/>
      <c r="DX135" s="229"/>
      <c r="DY135" s="229"/>
      <c r="DZ135" s="229"/>
      <c r="EA135" s="229"/>
      <c r="EB135" s="229"/>
      <c r="EC135" s="229"/>
      <c r="ED135" s="229"/>
      <c r="EE135" s="229"/>
      <c r="EF135" s="229"/>
      <c r="EG135" s="229"/>
      <c r="EH135" s="229"/>
      <c r="EI135" s="229"/>
      <c r="EJ135" s="229"/>
      <c r="EK135" s="229"/>
      <c r="EL135" s="229"/>
      <c r="EM135" s="229"/>
      <c r="EN135" s="229"/>
      <c r="EO135" s="229"/>
      <c r="EP135" s="229"/>
    </row>
    <row r="136" spans="2:146" ht="3.75" customHeight="1"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30"/>
      <c r="AG136" s="30"/>
      <c r="AH136" s="30"/>
      <c r="AI136" s="30"/>
      <c r="AJ136" s="30"/>
      <c r="AK136" s="229"/>
      <c r="AL136" s="229"/>
      <c r="AM136" s="229"/>
      <c r="AN136" s="229"/>
      <c r="AO136" s="229"/>
      <c r="AP136" s="229"/>
      <c r="AQ136" s="229"/>
      <c r="AR136" s="229"/>
      <c r="AS136" s="229"/>
      <c r="AT136" s="229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229"/>
      <c r="BL136" s="229"/>
      <c r="BM136" s="229"/>
      <c r="BN136" s="229"/>
      <c r="BO136" s="30"/>
      <c r="BP136" s="30"/>
      <c r="BQ136" s="30"/>
      <c r="BR136" s="30"/>
      <c r="BS136" s="30"/>
      <c r="BU136" s="121"/>
      <c r="BV136" s="47"/>
      <c r="BW136" s="47"/>
      <c r="BX136" s="47"/>
      <c r="BY136" s="47"/>
      <c r="BZ136" s="47"/>
      <c r="CA136" s="47"/>
      <c r="CB136" s="48"/>
      <c r="CC136" s="1"/>
      <c r="CD136" s="1"/>
      <c r="CE136" s="1"/>
      <c r="CF136" s="44"/>
      <c r="CG136" s="44"/>
      <c r="CH136" s="44"/>
      <c r="CI136" s="44"/>
      <c r="CJ136" s="44"/>
      <c r="CK136" s="1"/>
      <c r="CL136" s="1"/>
      <c r="CM136" s="1"/>
      <c r="CN136" s="121"/>
      <c r="CO136" s="47"/>
      <c r="CP136" s="47"/>
      <c r="CQ136" s="47"/>
      <c r="CR136" s="47"/>
      <c r="CS136" s="47"/>
      <c r="CT136" s="47"/>
      <c r="CU136" s="48"/>
      <c r="CV136" s="121"/>
      <c r="CW136" s="47"/>
      <c r="CX136" s="47"/>
      <c r="CY136" s="47"/>
      <c r="CZ136" s="47"/>
      <c r="DA136" s="47"/>
      <c r="DB136" s="47"/>
      <c r="DC136" s="48"/>
      <c r="DD136" s="1"/>
      <c r="DF136" s="229"/>
      <c r="DG136" s="229"/>
      <c r="DH136" s="229"/>
      <c r="DI136" s="229"/>
      <c r="DJ136" s="229"/>
      <c r="DK136" s="229"/>
      <c r="DL136" s="229"/>
      <c r="DM136" s="229"/>
      <c r="DN136" s="229"/>
      <c r="DO136" s="229"/>
      <c r="DP136" s="229"/>
      <c r="DQ136" s="229"/>
      <c r="DR136" s="229"/>
      <c r="DS136" s="229"/>
      <c r="DT136" s="229"/>
      <c r="DU136" s="229"/>
      <c r="DV136" s="229"/>
      <c r="DW136" s="229"/>
      <c r="DX136" s="229"/>
      <c r="DY136" s="229"/>
      <c r="DZ136" s="229"/>
      <c r="EA136" s="229"/>
      <c r="EB136" s="229"/>
      <c r="EC136" s="229"/>
      <c r="ED136" s="229"/>
      <c r="EE136" s="229"/>
      <c r="EF136" s="229"/>
      <c r="EG136" s="229"/>
      <c r="EH136" s="229"/>
      <c r="EI136" s="229"/>
      <c r="EJ136" s="229"/>
      <c r="EK136" s="229"/>
      <c r="EL136" s="229"/>
      <c r="EM136" s="229"/>
      <c r="EN136" s="229"/>
      <c r="EO136" s="229"/>
      <c r="EP136" s="229"/>
    </row>
    <row r="137" spans="2:146" ht="3.75" customHeight="1"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30"/>
      <c r="AG137" s="30"/>
      <c r="AH137" s="30"/>
      <c r="AI137" s="30"/>
      <c r="AJ137" s="30"/>
      <c r="AK137" s="229"/>
      <c r="AL137" s="229"/>
      <c r="AM137" s="229"/>
      <c r="AN137" s="229"/>
      <c r="AO137" s="229"/>
      <c r="AP137" s="229"/>
      <c r="AQ137" s="229"/>
      <c r="AR137" s="229"/>
      <c r="AS137" s="229"/>
      <c r="AT137" s="229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229"/>
      <c r="BL137" s="229"/>
      <c r="BM137" s="229"/>
      <c r="BN137" s="229"/>
      <c r="BO137" s="30"/>
      <c r="BP137" s="30"/>
      <c r="BQ137" s="30"/>
      <c r="BR137" s="30"/>
      <c r="BS137" s="30"/>
      <c r="BU137" s="122"/>
      <c r="BV137" s="49"/>
      <c r="BW137" s="49"/>
      <c r="BX137" s="49"/>
      <c r="BY137" s="49"/>
      <c r="BZ137" s="49"/>
      <c r="CA137" s="49"/>
      <c r="CB137" s="50"/>
      <c r="CC137" s="1"/>
      <c r="CD137" s="1"/>
      <c r="CE137" s="1"/>
      <c r="CF137" s="44"/>
      <c r="CG137" s="44"/>
      <c r="CH137" s="44"/>
      <c r="CI137" s="44"/>
      <c r="CJ137" s="44"/>
      <c r="CK137" s="1"/>
      <c r="CL137" s="1"/>
      <c r="CM137" s="1"/>
      <c r="CN137" s="122"/>
      <c r="CO137" s="49"/>
      <c r="CP137" s="49"/>
      <c r="CQ137" s="49"/>
      <c r="CR137" s="49"/>
      <c r="CS137" s="49"/>
      <c r="CT137" s="49"/>
      <c r="CU137" s="50"/>
      <c r="CV137" s="122"/>
      <c r="CW137" s="49"/>
      <c r="CX137" s="49"/>
      <c r="CY137" s="49"/>
      <c r="CZ137" s="49"/>
      <c r="DA137" s="49"/>
      <c r="DB137" s="49"/>
      <c r="DC137" s="50"/>
      <c r="DD137" s="1"/>
      <c r="DF137" s="229"/>
      <c r="DG137" s="229"/>
      <c r="DH137" s="229"/>
      <c r="DI137" s="229"/>
      <c r="DJ137" s="229"/>
      <c r="DK137" s="229"/>
      <c r="DL137" s="229"/>
      <c r="DM137" s="229"/>
      <c r="DN137" s="229"/>
      <c r="DO137" s="229"/>
      <c r="DP137" s="229"/>
      <c r="DQ137" s="229"/>
      <c r="DR137" s="229"/>
      <c r="DS137" s="229"/>
      <c r="DT137" s="229"/>
      <c r="DU137" s="229"/>
      <c r="DV137" s="229"/>
      <c r="DW137" s="229"/>
      <c r="DX137" s="229"/>
      <c r="DY137" s="229"/>
      <c r="DZ137" s="229"/>
      <c r="EA137" s="229"/>
      <c r="EB137" s="229"/>
      <c r="EC137" s="229"/>
      <c r="ED137" s="229"/>
      <c r="EE137" s="229"/>
      <c r="EF137" s="229"/>
      <c r="EG137" s="229"/>
      <c r="EH137" s="229"/>
      <c r="EI137" s="229"/>
      <c r="EJ137" s="229"/>
      <c r="EK137" s="229"/>
      <c r="EL137" s="229"/>
      <c r="EM137" s="229"/>
      <c r="EN137" s="229"/>
      <c r="EO137" s="229"/>
      <c r="EP137" s="229"/>
    </row>
    <row r="138" spans="2:146" ht="3.75" customHeight="1"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30"/>
      <c r="AG138" s="30"/>
      <c r="AH138" s="30"/>
      <c r="AI138" s="30"/>
      <c r="AJ138" s="30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229"/>
      <c r="BL138" s="229"/>
      <c r="BM138" s="229"/>
      <c r="BN138" s="229"/>
      <c r="BO138" s="30"/>
      <c r="BP138" s="30"/>
      <c r="BQ138" s="30"/>
      <c r="BR138" s="30"/>
      <c r="BS138" s="30"/>
      <c r="BU138" s="120">
        <f>19+CW94</f>
        <v>19</v>
      </c>
      <c r="BV138" s="45"/>
      <c r="BW138" s="45"/>
      <c r="BX138" s="45"/>
      <c r="BY138" s="45"/>
      <c r="BZ138" s="45"/>
      <c r="CA138" s="45"/>
      <c r="CB138" s="46"/>
      <c r="CC138" s="1"/>
      <c r="CD138" s="1"/>
      <c r="CE138" s="1"/>
      <c r="CF138" s="44">
        <v>9</v>
      </c>
      <c r="CG138" s="44"/>
      <c r="CH138" s="44"/>
      <c r="CI138" s="44"/>
      <c r="CJ138" s="44"/>
      <c r="CK138" s="1"/>
      <c r="CL138" s="1"/>
      <c r="CM138" s="1"/>
      <c r="CN138" s="120"/>
      <c r="CO138" s="45"/>
      <c r="CP138" s="45"/>
      <c r="CQ138" s="45"/>
      <c r="CR138" s="45"/>
      <c r="CS138" s="45"/>
      <c r="CT138" s="45"/>
      <c r="CU138" s="46"/>
      <c r="CV138" s="120"/>
      <c r="CW138" s="45"/>
      <c r="CX138" s="45"/>
      <c r="CY138" s="45"/>
      <c r="CZ138" s="45"/>
      <c r="DA138" s="45"/>
      <c r="DB138" s="45"/>
      <c r="DC138" s="46"/>
      <c r="DD138" s="1"/>
      <c r="DF138" s="229"/>
      <c r="DG138" s="229"/>
      <c r="DH138" s="229"/>
      <c r="DI138" s="229"/>
      <c r="DJ138" s="229"/>
      <c r="DK138" s="229"/>
      <c r="DL138" s="229"/>
      <c r="DM138" s="229"/>
      <c r="DN138" s="229"/>
      <c r="DO138" s="229"/>
      <c r="DP138" s="229"/>
      <c r="DQ138" s="229"/>
      <c r="DR138" s="229"/>
      <c r="DS138" s="229"/>
      <c r="DT138" s="229"/>
      <c r="DU138" s="229"/>
      <c r="DV138" s="229"/>
      <c r="DW138" s="229"/>
      <c r="DX138" s="229"/>
      <c r="DY138" s="229"/>
      <c r="DZ138" s="229"/>
      <c r="EA138" s="229"/>
      <c r="EB138" s="229"/>
      <c r="EC138" s="229"/>
      <c r="ED138" s="229"/>
      <c r="EE138" s="229"/>
      <c r="EF138" s="229"/>
      <c r="EG138" s="229"/>
      <c r="EH138" s="229"/>
      <c r="EI138" s="229"/>
      <c r="EJ138" s="229"/>
      <c r="EK138" s="229"/>
      <c r="EL138" s="229"/>
      <c r="EM138" s="229"/>
      <c r="EN138" s="229"/>
      <c r="EO138" s="229"/>
      <c r="EP138" s="229"/>
    </row>
    <row r="139" spans="2:146" ht="3.75" customHeight="1"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30"/>
      <c r="AG139" s="30"/>
      <c r="AH139" s="30"/>
      <c r="AI139" s="30"/>
      <c r="AJ139" s="30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229"/>
      <c r="BL139" s="229"/>
      <c r="BM139" s="229"/>
      <c r="BN139" s="229"/>
      <c r="BO139" s="30"/>
      <c r="BP139" s="30"/>
      <c r="BQ139" s="30"/>
      <c r="BR139" s="30"/>
      <c r="BS139" s="30"/>
      <c r="BU139" s="121"/>
      <c r="BV139" s="47"/>
      <c r="BW139" s="47"/>
      <c r="BX139" s="47"/>
      <c r="BY139" s="47"/>
      <c r="BZ139" s="47"/>
      <c r="CA139" s="47"/>
      <c r="CB139" s="48"/>
      <c r="CC139" s="1"/>
      <c r="CD139" s="1"/>
      <c r="CE139" s="1"/>
      <c r="CF139" s="44"/>
      <c r="CG139" s="44"/>
      <c r="CH139" s="44"/>
      <c r="CI139" s="44"/>
      <c r="CJ139" s="44"/>
      <c r="CK139" s="1"/>
      <c r="CL139" s="1"/>
      <c r="CM139" s="1"/>
      <c r="CN139" s="121"/>
      <c r="CO139" s="47"/>
      <c r="CP139" s="47"/>
      <c r="CQ139" s="47"/>
      <c r="CR139" s="47"/>
      <c r="CS139" s="47"/>
      <c r="CT139" s="47"/>
      <c r="CU139" s="48"/>
      <c r="CV139" s="121"/>
      <c r="CW139" s="47"/>
      <c r="CX139" s="47"/>
      <c r="CY139" s="47"/>
      <c r="CZ139" s="47"/>
      <c r="DA139" s="47"/>
      <c r="DB139" s="47"/>
      <c r="DC139" s="48"/>
      <c r="DD139" s="1"/>
      <c r="DF139" s="229"/>
      <c r="DG139" s="229"/>
      <c r="DH139" s="229"/>
      <c r="DI139" s="229"/>
      <c r="DJ139" s="229"/>
      <c r="DK139" s="229"/>
      <c r="DL139" s="229"/>
      <c r="DM139" s="229"/>
      <c r="DN139" s="229"/>
      <c r="DO139" s="229"/>
      <c r="DP139" s="229"/>
      <c r="DQ139" s="229"/>
      <c r="DR139" s="229"/>
      <c r="DS139" s="229"/>
      <c r="DT139" s="229"/>
      <c r="DU139" s="229"/>
      <c r="DV139" s="229"/>
      <c r="DW139" s="229"/>
      <c r="DX139" s="229"/>
      <c r="DY139" s="229"/>
      <c r="DZ139" s="229"/>
      <c r="EA139" s="229"/>
      <c r="EB139" s="229"/>
      <c r="EC139" s="229"/>
      <c r="ED139" s="229"/>
      <c r="EE139" s="229"/>
      <c r="EF139" s="229"/>
      <c r="EG139" s="229"/>
      <c r="EH139" s="229"/>
      <c r="EI139" s="229"/>
      <c r="EJ139" s="229"/>
      <c r="EK139" s="229"/>
      <c r="EL139" s="229"/>
      <c r="EM139" s="229"/>
      <c r="EN139" s="229"/>
      <c r="EO139" s="229"/>
      <c r="EP139" s="229"/>
    </row>
    <row r="140" spans="2:146" ht="3.75" customHeight="1"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30"/>
      <c r="AG140" s="30"/>
      <c r="AH140" s="30"/>
      <c r="AI140" s="30"/>
      <c r="AJ140" s="30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  <c r="BH140" s="229"/>
      <c r="BI140" s="229"/>
      <c r="BJ140" s="229"/>
      <c r="BK140" s="229"/>
      <c r="BL140" s="229"/>
      <c r="BM140" s="229"/>
      <c r="BN140" s="229"/>
      <c r="BO140" s="30"/>
      <c r="BP140" s="30"/>
      <c r="BQ140" s="30"/>
      <c r="BR140" s="30"/>
      <c r="BS140" s="30"/>
      <c r="BU140" s="121"/>
      <c r="BV140" s="47"/>
      <c r="BW140" s="47"/>
      <c r="BX140" s="47"/>
      <c r="BY140" s="47"/>
      <c r="BZ140" s="47"/>
      <c r="CA140" s="47"/>
      <c r="CB140" s="48"/>
      <c r="CC140" s="1"/>
      <c r="CD140" s="1"/>
      <c r="CE140" s="1"/>
      <c r="CF140" s="44"/>
      <c r="CG140" s="44"/>
      <c r="CH140" s="44"/>
      <c r="CI140" s="44"/>
      <c r="CJ140" s="44"/>
      <c r="CK140" s="1"/>
      <c r="CL140" s="1"/>
      <c r="CM140" s="1"/>
      <c r="CN140" s="121"/>
      <c r="CO140" s="47"/>
      <c r="CP140" s="47"/>
      <c r="CQ140" s="47"/>
      <c r="CR140" s="47"/>
      <c r="CS140" s="47"/>
      <c r="CT140" s="47"/>
      <c r="CU140" s="48"/>
      <c r="CV140" s="121"/>
      <c r="CW140" s="47"/>
      <c r="CX140" s="47"/>
      <c r="CY140" s="47"/>
      <c r="CZ140" s="47"/>
      <c r="DA140" s="47"/>
      <c r="DB140" s="47"/>
      <c r="DC140" s="48"/>
      <c r="DD140" s="1"/>
      <c r="DF140" s="229"/>
      <c r="DG140" s="229"/>
      <c r="DH140" s="229"/>
      <c r="DI140" s="229"/>
      <c r="DJ140" s="229"/>
      <c r="DK140" s="229"/>
      <c r="DL140" s="229"/>
      <c r="DM140" s="229"/>
      <c r="DN140" s="229"/>
      <c r="DO140" s="229"/>
      <c r="DP140" s="229"/>
      <c r="DQ140" s="229"/>
      <c r="DR140" s="229"/>
      <c r="DS140" s="229"/>
      <c r="DT140" s="229"/>
      <c r="DU140" s="229"/>
      <c r="DV140" s="229"/>
      <c r="DW140" s="229"/>
      <c r="DX140" s="229"/>
      <c r="DY140" s="229"/>
      <c r="DZ140" s="229"/>
      <c r="EA140" s="229"/>
      <c r="EB140" s="229"/>
      <c r="EC140" s="229"/>
      <c r="ED140" s="229"/>
      <c r="EE140" s="229"/>
      <c r="EF140" s="229"/>
      <c r="EG140" s="229"/>
      <c r="EH140" s="229"/>
      <c r="EI140" s="229"/>
      <c r="EJ140" s="229"/>
      <c r="EK140" s="229"/>
      <c r="EL140" s="229"/>
      <c r="EM140" s="229"/>
      <c r="EN140" s="229"/>
      <c r="EO140" s="229"/>
      <c r="EP140" s="229"/>
    </row>
    <row r="141" spans="2:146" ht="3.75" customHeight="1"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30"/>
      <c r="AG141" s="30"/>
      <c r="AH141" s="30"/>
      <c r="AI141" s="30"/>
      <c r="AJ141" s="30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  <c r="BH141" s="229"/>
      <c r="BI141" s="229"/>
      <c r="BJ141" s="229"/>
      <c r="BK141" s="229"/>
      <c r="BL141" s="229"/>
      <c r="BM141" s="229"/>
      <c r="BN141" s="229"/>
      <c r="BO141" s="30"/>
      <c r="BP141" s="30"/>
      <c r="BQ141" s="30"/>
      <c r="BR141" s="30"/>
      <c r="BS141" s="30"/>
      <c r="BU141" s="122"/>
      <c r="BV141" s="49"/>
      <c r="BW141" s="49"/>
      <c r="BX141" s="49"/>
      <c r="BY141" s="49"/>
      <c r="BZ141" s="49"/>
      <c r="CA141" s="49"/>
      <c r="CB141" s="50"/>
      <c r="CC141" s="1"/>
      <c r="CD141" s="1"/>
      <c r="CE141" s="1"/>
      <c r="CF141" s="44"/>
      <c r="CG141" s="44"/>
      <c r="CH141" s="44"/>
      <c r="CI141" s="44"/>
      <c r="CJ141" s="44"/>
      <c r="CK141" s="1"/>
      <c r="CL141" s="1"/>
      <c r="CM141" s="1"/>
      <c r="CN141" s="122"/>
      <c r="CO141" s="49"/>
      <c r="CP141" s="49"/>
      <c r="CQ141" s="49"/>
      <c r="CR141" s="49"/>
      <c r="CS141" s="49"/>
      <c r="CT141" s="49"/>
      <c r="CU141" s="50"/>
      <c r="CV141" s="122"/>
      <c r="CW141" s="49"/>
      <c r="CX141" s="49"/>
      <c r="CY141" s="49"/>
      <c r="CZ141" s="49"/>
      <c r="DA141" s="49"/>
      <c r="DB141" s="49"/>
      <c r="DC141" s="50"/>
      <c r="DD141" s="1"/>
      <c r="DF141" s="229"/>
      <c r="DG141" s="229"/>
      <c r="DH141" s="229"/>
      <c r="DI141" s="229"/>
      <c r="DJ141" s="229"/>
      <c r="DK141" s="229"/>
      <c r="DL141" s="229"/>
      <c r="DM141" s="229"/>
      <c r="DN141" s="229"/>
      <c r="DO141" s="229"/>
      <c r="DP141" s="229"/>
      <c r="DQ141" s="229"/>
      <c r="DR141" s="229"/>
      <c r="DS141" s="229"/>
      <c r="DT141" s="229"/>
      <c r="DU141" s="229"/>
      <c r="DV141" s="229"/>
      <c r="DW141" s="229"/>
      <c r="DX141" s="229"/>
      <c r="DY141" s="229"/>
      <c r="DZ141" s="229"/>
      <c r="EA141" s="229"/>
      <c r="EB141" s="229"/>
      <c r="EC141" s="229"/>
      <c r="ED141" s="229"/>
      <c r="EE141" s="229"/>
      <c r="EF141" s="229"/>
      <c r="EG141" s="229"/>
      <c r="EH141" s="229"/>
      <c r="EI141" s="229"/>
      <c r="EJ141" s="229"/>
      <c r="EK141" s="229"/>
      <c r="EL141" s="229"/>
      <c r="EM141" s="229"/>
      <c r="EN141" s="229"/>
      <c r="EO141" s="229"/>
      <c r="EP141" s="229"/>
    </row>
    <row r="142" spans="2:146" ht="3.75" customHeight="1"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30"/>
      <c r="AG142" s="30"/>
      <c r="AH142" s="30"/>
      <c r="AI142" s="30"/>
      <c r="AJ142" s="30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30"/>
      <c r="BP142" s="30"/>
      <c r="BQ142" s="30"/>
      <c r="BR142" s="30"/>
      <c r="BS142" s="30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F142" s="229"/>
      <c r="DG142" s="229"/>
      <c r="DH142" s="229"/>
      <c r="DI142" s="229"/>
      <c r="DJ142" s="229"/>
      <c r="DK142" s="229"/>
      <c r="DL142" s="229"/>
      <c r="DM142" s="229"/>
      <c r="DN142" s="229"/>
      <c r="DO142" s="229"/>
      <c r="DP142" s="229"/>
      <c r="DQ142" s="229"/>
      <c r="DR142" s="229"/>
      <c r="DS142" s="229"/>
      <c r="DT142" s="229"/>
      <c r="DU142" s="229"/>
      <c r="DV142" s="229"/>
      <c r="DW142" s="229"/>
      <c r="DX142" s="229"/>
      <c r="DY142" s="229"/>
      <c r="DZ142" s="229"/>
      <c r="EA142" s="229"/>
      <c r="EB142" s="229"/>
      <c r="EC142" s="229"/>
      <c r="ED142" s="229"/>
      <c r="EE142" s="229"/>
      <c r="EF142" s="229"/>
      <c r="EG142" s="229"/>
      <c r="EH142" s="229"/>
      <c r="EI142" s="229"/>
      <c r="EJ142" s="229"/>
      <c r="EK142" s="229"/>
      <c r="EL142" s="229"/>
      <c r="EM142" s="229"/>
      <c r="EN142" s="229"/>
      <c r="EO142" s="229"/>
      <c r="EP142" s="229"/>
    </row>
    <row r="143" spans="2:146" ht="3.75" customHeight="1"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30"/>
      <c r="AG143" s="30"/>
      <c r="AH143" s="30"/>
      <c r="AI143" s="30"/>
      <c r="AJ143" s="30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30"/>
      <c r="BP143" s="30"/>
      <c r="BQ143" s="30"/>
      <c r="BR143" s="30"/>
      <c r="BS143" s="30"/>
      <c r="BU143" s="91" t="s">
        <v>92</v>
      </c>
      <c r="BV143" s="228"/>
      <c r="BW143" s="228"/>
      <c r="BX143" s="228"/>
      <c r="BY143" s="228"/>
      <c r="BZ143" s="228"/>
      <c r="CA143" s="228"/>
      <c r="CB143" s="228"/>
      <c r="CC143" s="228"/>
      <c r="CD143" s="228"/>
      <c r="CE143" s="228"/>
      <c r="CF143" s="228"/>
      <c r="CG143" s="228"/>
      <c r="CH143" s="228"/>
      <c r="CI143" s="228"/>
      <c r="CJ143" s="228"/>
      <c r="CK143" s="228"/>
      <c r="CL143" s="228"/>
      <c r="CM143" s="228"/>
      <c r="CN143" s="228"/>
      <c r="CO143" s="228"/>
      <c r="CP143" s="228"/>
      <c r="CQ143" s="228"/>
      <c r="CR143" s="228"/>
      <c r="CS143" s="228"/>
      <c r="CT143" s="228"/>
      <c r="CU143" s="228"/>
      <c r="CV143" s="228"/>
      <c r="CW143" s="228"/>
      <c r="CX143" s="228"/>
      <c r="CY143" s="228"/>
      <c r="CZ143" s="228"/>
      <c r="DA143" s="228"/>
      <c r="DB143" s="228"/>
      <c r="DC143" s="228"/>
      <c r="DD143" s="228"/>
      <c r="DF143" s="229"/>
      <c r="DG143" s="229"/>
      <c r="DH143" s="229"/>
      <c r="DI143" s="229"/>
      <c r="DJ143" s="229"/>
      <c r="DK143" s="229"/>
      <c r="DL143" s="229"/>
      <c r="DM143" s="229"/>
      <c r="DN143" s="229"/>
      <c r="DO143" s="229"/>
      <c r="DP143" s="229"/>
      <c r="DQ143" s="229"/>
      <c r="DR143" s="229"/>
      <c r="DS143" s="229"/>
      <c r="DT143" s="229"/>
      <c r="DU143" s="229"/>
      <c r="DV143" s="229"/>
      <c r="DW143" s="229"/>
      <c r="DX143" s="229"/>
      <c r="DY143" s="229"/>
      <c r="DZ143" s="229"/>
      <c r="EA143" s="229"/>
      <c r="EB143" s="229"/>
      <c r="EC143" s="229"/>
      <c r="ED143" s="229"/>
      <c r="EE143" s="229"/>
      <c r="EF143" s="229"/>
      <c r="EG143" s="229"/>
      <c r="EH143" s="229"/>
      <c r="EI143" s="229"/>
      <c r="EJ143" s="229"/>
      <c r="EK143" s="229"/>
      <c r="EL143" s="229"/>
      <c r="EM143" s="229"/>
      <c r="EN143" s="229"/>
      <c r="EO143" s="229"/>
      <c r="EP143" s="229"/>
    </row>
    <row r="144" spans="2:146" ht="3.75" customHeight="1"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30"/>
      <c r="AG144" s="30"/>
      <c r="AH144" s="30"/>
      <c r="AI144" s="30"/>
      <c r="AJ144" s="30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30"/>
      <c r="BP144" s="30"/>
      <c r="BQ144" s="30"/>
      <c r="BR144" s="30"/>
      <c r="BS144" s="30"/>
      <c r="BU144" s="228"/>
      <c r="BV144" s="228"/>
      <c r="BW144" s="228"/>
      <c r="BX144" s="228"/>
      <c r="BY144" s="228"/>
      <c r="BZ144" s="228"/>
      <c r="CA144" s="228"/>
      <c r="CB144" s="228"/>
      <c r="CC144" s="228"/>
      <c r="CD144" s="228"/>
      <c r="CE144" s="228"/>
      <c r="CF144" s="228"/>
      <c r="CG144" s="228"/>
      <c r="CH144" s="228"/>
      <c r="CI144" s="228"/>
      <c r="CJ144" s="228"/>
      <c r="CK144" s="228"/>
      <c r="CL144" s="228"/>
      <c r="CM144" s="228"/>
      <c r="CN144" s="228"/>
      <c r="CO144" s="228"/>
      <c r="CP144" s="228"/>
      <c r="CQ144" s="228"/>
      <c r="CR144" s="228"/>
      <c r="CS144" s="228"/>
      <c r="CT144" s="228"/>
      <c r="CU144" s="228"/>
      <c r="CV144" s="228"/>
      <c r="CW144" s="228"/>
      <c r="CX144" s="228"/>
      <c r="CY144" s="228"/>
      <c r="CZ144" s="228"/>
      <c r="DA144" s="228"/>
      <c r="DB144" s="228"/>
      <c r="DC144" s="228"/>
      <c r="DD144" s="228"/>
      <c r="DF144" s="229"/>
      <c r="DG144" s="229"/>
      <c r="DH144" s="229"/>
      <c r="DI144" s="229"/>
      <c r="DJ144" s="229"/>
      <c r="DK144" s="229"/>
      <c r="DL144" s="229"/>
      <c r="DM144" s="229"/>
      <c r="DN144" s="229"/>
      <c r="DO144" s="229"/>
      <c r="DP144" s="229"/>
      <c r="DQ144" s="229"/>
      <c r="DR144" s="229"/>
      <c r="DS144" s="229"/>
      <c r="DT144" s="229"/>
      <c r="DU144" s="229"/>
      <c r="DV144" s="229"/>
      <c r="DW144" s="229"/>
      <c r="DX144" s="229"/>
      <c r="DY144" s="229"/>
      <c r="DZ144" s="229"/>
      <c r="EA144" s="229"/>
      <c r="EB144" s="229"/>
      <c r="EC144" s="229"/>
      <c r="ED144" s="229"/>
      <c r="EE144" s="229"/>
      <c r="EF144" s="229"/>
      <c r="EG144" s="229"/>
      <c r="EH144" s="229"/>
      <c r="EI144" s="229"/>
      <c r="EJ144" s="229"/>
      <c r="EK144" s="229"/>
      <c r="EL144" s="229"/>
      <c r="EM144" s="229"/>
      <c r="EN144" s="229"/>
      <c r="EO144" s="229"/>
      <c r="EP144" s="229"/>
    </row>
    <row r="145" spans="2:146" ht="3.75" customHeight="1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30"/>
      <c r="AG145" s="30"/>
      <c r="AH145" s="30"/>
      <c r="AI145" s="30"/>
      <c r="AJ145" s="30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229"/>
      <c r="BL145" s="229"/>
      <c r="BM145" s="229"/>
      <c r="BN145" s="229"/>
      <c r="BO145" s="30"/>
      <c r="BP145" s="30"/>
      <c r="BQ145" s="30"/>
      <c r="BR145" s="30"/>
      <c r="BS145" s="30"/>
      <c r="BU145" s="228"/>
      <c r="BV145" s="228"/>
      <c r="BW145" s="228"/>
      <c r="BX145" s="228"/>
      <c r="BY145" s="228"/>
      <c r="BZ145" s="228"/>
      <c r="CA145" s="228"/>
      <c r="CB145" s="228"/>
      <c r="CC145" s="228"/>
      <c r="CD145" s="228"/>
      <c r="CE145" s="228"/>
      <c r="CF145" s="228"/>
      <c r="CG145" s="228"/>
      <c r="CH145" s="228"/>
      <c r="CI145" s="228"/>
      <c r="CJ145" s="228"/>
      <c r="CK145" s="228"/>
      <c r="CL145" s="228"/>
      <c r="CM145" s="228"/>
      <c r="CN145" s="228"/>
      <c r="CO145" s="228"/>
      <c r="CP145" s="228"/>
      <c r="CQ145" s="228"/>
      <c r="CR145" s="228"/>
      <c r="CS145" s="228"/>
      <c r="CT145" s="228"/>
      <c r="CU145" s="228"/>
      <c r="CV145" s="228"/>
      <c r="CW145" s="228"/>
      <c r="CX145" s="228"/>
      <c r="CY145" s="228"/>
      <c r="CZ145" s="228"/>
      <c r="DA145" s="228"/>
      <c r="DB145" s="228"/>
      <c r="DC145" s="228"/>
      <c r="DD145" s="228"/>
      <c r="DF145" s="229"/>
      <c r="DG145" s="229"/>
      <c r="DH145" s="229"/>
      <c r="DI145" s="229"/>
      <c r="DJ145" s="229"/>
      <c r="DK145" s="229"/>
      <c r="DL145" s="229"/>
      <c r="DM145" s="229"/>
      <c r="DN145" s="229"/>
      <c r="DO145" s="229"/>
      <c r="DP145" s="229"/>
      <c r="DQ145" s="229"/>
      <c r="DR145" s="229"/>
      <c r="DS145" s="229"/>
      <c r="DT145" s="229"/>
      <c r="DU145" s="229"/>
      <c r="DV145" s="229"/>
      <c r="DW145" s="229"/>
      <c r="DX145" s="229"/>
      <c r="DY145" s="229"/>
      <c r="DZ145" s="229"/>
      <c r="EA145" s="229"/>
      <c r="EB145" s="229"/>
      <c r="EC145" s="229"/>
      <c r="ED145" s="229"/>
      <c r="EE145" s="229"/>
      <c r="EF145" s="229"/>
      <c r="EG145" s="229"/>
      <c r="EH145" s="229"/>
      <c r="EI145" s="229"/>
      <c r="EJ145" s="229"/>
      <c r="EK145" s="229"/>
      <c r="EL145" s="229"/>
      <c r="EM145" s="229"/>
      <c r="EN145" s="229"/>
      <c r="EO145" s="229"/>
      <c r="EP145" s="229"/>
    </row>
    <row r="146" spans="2:146" ht="3.75" customHeight="1"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30"/>
      <c r="AG146" s="30"/>
      <c r="AH146" s="30"/>
      <c r="AI146" s="30"/>
      <c r="AJ146" s="30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  <c r="BH146" s="229"/>
      <c r="BI146" s="229"/>
      <c r="BJ146" s="229"/>
      <c r="BK146" s="229"/>
      <c r="BL146" s="229"/>
      <c r="BM146" s="229"/>
      <c r="BN146" s="229"/>
      <c r="BO146" s="30"/>
      <c r="BP146" s="30"/>
      <c r="BQ146" s="30"/>
      <c r="BR146" s="30"/>
      <c r="BS146" s="30"/>
      <c r="BU146" s="228"/>
      <c r="BV146" s="228"/>
      <c r="BW146" s="228"/>
      <c r="BX146" s="228"/>
      <c r="BY146" s="228"/>
      <c r="BZ146" s="228"/>
      <c r="CA146" s="228"/>
      <c r="CB146" s="228"/>
      <c r="CC146" s="228"/>
      <c r="CD146" s="228"/>
      <c r="CE146" s="228"/>
      <c r="CF146" s="228"/>
      <c r="CG146" s="228"/>
      <c r="CH146" s="228"/>
      <c r="CI146" s="228"/>
      <c r="CJ146" s="228"/>
      <c r="CK146" s="228"/>
      <c r="CL146" s="228"/>
      <c r="CM146" s="228"/>
      <c r="CN146" s="228"/>
      <c r="CO146" s="228"/>
      <c r="CP146" s="228"/>
      <c r="CQ146" s="228"/>
      <c r="CR146" s="228"/>
      <c r="CS146" s="228"/>
      <c r="CT146" s="228"/>
      <c r="CU146" s="228"/>
      <c r="CV146" s="228"/>
      <c r="CW146" s="228"/>
      <c r="CX146" s="228"/>
      <c r="CY146" s="228"/>
      <c r="CZ146" s="228"/>
      <c r="DA146" s="228"/>
      <c r="DB146" s="228"/>
      <c r="DC146" s="228"/>
      <c r="DD146" s="228"/>
      <c r="DF146" s="229"/>
      <c r="DG146" s="229"/>
      <c r="DH146" s="229"/>
      <c r="DI146" s="229"/>
      <c r="DJ146" s="229"/>
      <c r="DK146" s="229"/>
      <c r="DL146" s="229"/>
      <c r="DM146" s="229"/>
      <c r="DN146" s="229"/>
      <c r="DO146" s="229"/>
      <c r="DP146" s="229"/>
      <c r="DQ146" s="229"/>
      <c r="DR146" s="229"/>
      <c r="DS146" s="229"/>
      <c r="DT146" s="229"/>
      <c r="DU146" s="229"/>
      <c r="DV146" s="229"/>
      <c r="DW146" s="229"/>
      <c r="DX146" s="229"/>
      <c r="DY146" s="229"/>
      <c r="DZ146" s="229"/>
      <c r="EA146" s="229"/>
      <c r="EB146" s="229"/>
      <c r="EC146" s="229"/>
      <c r="ED146" s="229"/>
      <c r="EE146" s="229"/>
      <c r="EF146" s="229"/>
      <c r="EG146" s="229"/>
      <c r="EH146" s="229"/>
      <c r="EI146" s="229"/>
      <c r="EJ146" s="229"/>
      <c r="EK146" s="229"/>
      <c r="EL146" s="229"/>
      <c r="EM146" s="229"/>
      <c r="EN146" s="229"/>
      <c r="EO146" s="229"/>
      <c r="EP146" s="229"/>
    </row>
    <row r="147" spans="2:146" ht="3.75" customHeight="1"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30"/>
      <c r="AG147" s="30"/>
      <c r="AH147" s="30"/>
      <c r="AI147" s="30"/>
      <c r="AJ147" s="30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  <c r="BH147" s="229"/>
      <c r="BI147" s="229"/>
      <c r="BJ147" s="229"/>
      <c r="BK147" s="229"/>
      <c r="BL147" s="229"/>
      <c r="BM147" s="229"/>
      <c r="BN147" s="229"/>
      <c r="BO147" s="30"/>
      <c r="BP147" s="30"/>
      <c r="BQ147" s="30"/>
      <c r="BR147" s="30"/>
      <c r="BS147" s="30"/>
      <c r="BU147" s="228"/>
      <c r="BV147" s="228"/>
      <c r="BW147" s="228"/>
      <c r="BX147" s="228"/>
      <c r="BY147" s="228"/>
      <c r="BZ147" s="228"/>
      <c r="CA147" s="228"/>
      <c r="CB147" s="228"/>
      <c r="CC147" s="228"/>
      <c r="CD147" s="228"/>
      <c r="CE147" s="228"/>
      <c r="CF147" s="228"/>
      <c r="CG147" s="228"/>
      <c r="CH147" s="228"/>
      <c r="CI147" s="228"/>
      <c r="CJ147" s="228"/>
      <c r="CK147" s="228"/>
      <c r="CL147" s="228"/>
      <c r="CM147" s="228"/>
      <c r="CN147" s="228"/>
      <c r="CO147" s="228"/>
      <c r="CP147" s="228"/>
      <c r="CQ147" s="228"/>
      <c r="CR147" s="228"/>
      <c r="CS147" s="228"/>
      <c r="CT147" s="228"/>
      <c r="CU147" s="228"/>
      <c r="CV147" s="228"/>
      <c r="CW147" s="228"/>
      <c r="CX147" s="228"/>
      <c r="CY147" s="228"/>
      <c r="CZ147" s="228"/>
      <c r="DA147" s="228"/>
      <c r="DB147" s="228"/>
      <c r="DC147" s="228"/>
      <c r="DD147" s="228"/>
      <c r="DF147" s="229"/>
      <c r="DG147" s="229"/>
      <c r="DH147" s="229"/>
      <c r="DI147" s="229"/>
      <c r="DJ147" s="229"/>
      <c r="DK147" s="229"/>
      <c r="DL147" s="229"/>
      <c r="DM147" s="229"/>
      <c r="DN147" s="229"/>
      <c r="DO147" s="229"/>
      <c r="DP147" s="229"/>
      <c r="DQ147" s="229"/>
      <c r="DR147" s="229"/>
      <c r="DS147" s="229"/>
      <c r="DT147" s="229"/>
      <c r="DU147" s="229"/>
      <c r="DV147" s="229"/>
      <c r="DW147" s="229"/>
      <c r="DX147" s="229"/>
      <c r="DY147" s="229"/>
      <c r="DZ147" s="229"/>
      <c r="EA147" s="229"/>
      <c r="EB147" s="229"/>
      <c r="EC147" s="229"/>
      <c r="ED147" s="229"/>
      <c r="EE147" s="229"/>
      <c r="EF147" s="229"/>
      <c r="EG147" s="229"/>
      <c r="EH147" s="229"/>
      <c r="EI147" s="229"/>
      <c r="EJ147" s="229"/>
      <c r="EK147" s="229"/>
      <c r="EL147" s="229"/>
      <c r="EM147" s="229"/>
      <c r="EN147" s="229"/>
      <c r="EO147" s="229"/>
      <c r="EP147" s="229"/>
    </row>
    <row r="148" spans="2:146" ht="3.75" customHeight="1"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30"/>
      <c r="AG148" s="30"/>
      <c r="AH148" s="30"/>
      <c r="AI148" s="30"/>
      <c r="AJ148" s="30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  <c r="BH148" s="229"/>
      <c r="BI148" s="229"/>
      <c r="BJ148" s="229"/>
      <c r="BK148" s="229"/>
      <c r="BL148" s="229"/>
      <c r="BM148" s="229"/>
      <c r="BN148" s="229"/>
      <c r="BO148" s="30"/>
      <c r="BP148" s="30"/>
      <c r="BQ148" s="30"/>
      <c r="BR148" s="30"/>
      <c r="BS148" s="30"/>
      <c r="BU148" s="229" t="s">
        <v>134</v>
      </c>
      <c r="BV148" s="229"/>
      <c r="BW148" s="229"/>
      <c r="BX148" s="229"/>
      <c r="BY148" s="229"/>
      <c r="BZ148" s="229"/>
      <c r="CA148" s="229"/>
      <c r="CB148" s="229"/>
      <c r="CC148" s="229"/>
      <c r="CD148" s="229"/>
      <c r="CE148" s="229"/>
      <c r="CF148" s="229"/>
      <c r="CG148" s="229"/>
      <c r="CH148" s="229"/>
      <c r="CI148" s="229"/>
      <c r="CJ148" s="229"/>
      <c r="CK148" s="229"/>
      <c r="CL148" s="229"/>
      <c r="CM148" s="229"/>
      <c r="CN148" s="229"/>
      <c r="CO148" s="229"/>
      <c r="CP148" s="229"/>
      <c r="CQ148" s="229"/>
      <c r="CR148" s="229"/>
      <c r="CS148" s="229"/>
      <c r="CT148" s="229"/>
      <c r="CU148" s="229"/>
      <c r="CV148" s="229"/>
      <c r="CW148" s="229"/>
      <c r="CX148" s="229"/>
      <c r="CY148" s="229"/>
      <c r="CZ148" s="229"/>
      <c r="DA148" s="229"/>
      <c r="DB148" s="229"/>
      <c r="DC148" s="229"/>
      <c r="DD148" s="229"/>
      <c r="DF148" s="229"/>
      <c r="DG148" s="229"/>
      <c r="DH148" s="229"/>
      <c r="DI148" s="229"/>
      <c r="DJ148" s="229"/>
      <c r="DK148" s="229"/>
      <c r="DL148" s="229"/>
      <c r="DM148" s="229"/>
      <c r="DN148" s="229"/>
      <c r="DO148" s="229"/>
      <c r="DP148" s="229"/>
      <c r="DQ148" s="229"/>
      <c r="DR148" s="229"/>
      <c r="DS148" s="229"/>
      <c r="DT148" s="229"/>
      <c r="DU148" s="229"/>
      <c r="DV148" s="229"/>
      <c r="DW148" s="229"/>
      <c r="DX148" s="229"/>
      <c r="DY148" s="229"/>
      <c r="DZ148" s="229"/>
      <c r="EA148" s="229"/>
      <c r="EB148" s="229"/>
      <c r="EC148" s="229"/>
      <c r="ED148" s="229"/>
      <c r="EE148" s="229"/>
      <c r="EF148" s="229"/>
      <c r="EG148" s="229"/>
      <c r="EH148" s="229"/>
      <c r="EI148" s="229"/>
      <c r="EJ148" s="229"/>
      <c r="EK148" s="229"/>
      <c r="EL148" s="229"/>
      <c r="EM148" s="229"/>
      <c r="EN148" s="229"/>
      <c r="EO148" s="229"/>
      <c r="EP148" s="229"/>
    </row>
    <row r="149" spans="2:146" ht="3.75" customHeight="1"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30"/>
      <c r="AG149" s="30"/>
      <c r="AH149" s="30"/>
      <c r="AI149" s="30"/>
      <c r="AJ149" s="30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29"/>
      <c r="BC149" s="229"/>
      <c r="BD149" s="229"/>
      <c r="BE149" s="229"/>
      <c r="BF149" s="229"/>
      <c r="BG149" s="229"/>
      <c r="BH149" s="229"/>
      <c r="BI149" s="229"/>
      <c r="BJ149" s="229"/>
      <c r="BK149" s="229"/>
      <c r="BL149" s="229"/>
      <c r="BM149" s="229"/>
      <c r="BN149" s="229"/>
      <c r="BO149" s="30"/>
      <c r="BP149" s="30"/>
      <c r="BQ149" s="30"/>
      <c r="BR149" s="30"/>
      <c r="BS149" s="30"/>
      <c r="BU149" s="229"/>
      <c r="BV149" s="229"/>
      <c r="BW149" s="229"/>
      <c r="BX149" s="229"/>
      <c r="BY149" s="229"/>
      <c r="BZ149" s="229"/>
      <c r="CA149" s="229"/>
      <c r="CB149" s="229"/>
      <c r="CC149" s="229"/>
      <c r="CD149" s="229"/>
      <c r="CE149" s="229"/>
      <c r="CF149" s="229"/>
      <c r="CG149" s="229"/>
      <c r="CH149" s="229"/>
      <c r="CI149" s="229"/>
      <c r="CJ149" s="229"/>
      <c r="CK149" s="229"/>
      <c r="CL149" s="229"/>
      <c r="CM149" s="229"/>
      <c r="CN149" s="229"/>
      <c r="CO149" s="229"/>
      <c r="CP149" s="229"/>
      <c r="CQ149" s="229"/>
      <c r="CR149" s="229"/>
      <c r="CS149" s="229"/>
      <c r="CT149" s="229"/>
      <c r="CU149" s="229"/>
      <c r="CV149" s="229"/>
      <c r="CW149" s="229"/>
      <c r="CX149" s="229"/>
      <c r="CY149" s="229"/>
      <c r="CZ149" s="229"/>
      <c r="DA149" s="229"/>
      <c r="DB149" s="229"/>
      <c r="DC149" s="229"/>
      <c r="DD149" s="229"/>
      <c r="DF149" s="229"/>
      <c r="DG149" s="229"/>
      <c r="DH149" s="229"/>
      <c r="DI149" s="229"/>
      <c r="DJ149" s="229"/>
      <c r="DK149" s="229"/>
      <c r="DL149" s="229"/>
      <c r="DM149" s="229"/>
      <c r="DN149" s="229"/>
      <c r="DO149" s="229"/>
      <c r="DP149" s="229"/>
      <c r="DQ149" s="229"/>
      <c r="DR149" s="229"/>
      <c r="DS149" s="229"/>
      <c r="DT149" s="229"/>
      <c r="DU149" s="229"/>
      <c r="DV149" s="229"/>
      <c r="DW149" s="229"/>
      <c r="DX149" s="229"/>
      <c r="DY149" s="229"/>
      <c r="DZ149" s="229"/>
      <c r="EA149" s="229"/>
      <c r="EB149" s="229"/>
      <c r="EC149" s="229"/>
      <c r="ED149" s="229"/>
      <c r="EE149" s="229"/>
      <c r="EF149" s="229"/>
      <c r="EG149" s="229"/>
      <c r="EH149" s="229"/>
      <c r="EI149" s="229"/>
      <c r="EJ149" s="229"/>
      <c r="EK149" s="229"/>
      <c r="EL149" s="229"/>
      <c r="EM149" s="229"/>
      <c r="EN149" s="229"/>
      <c r="EO149" s="229"/>
      <c r="EP149" s="229"/>
    </row>
    <row r="150" spans="2:146" ht="3.75" customHeight="1"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30"/>
      <c r="AG150" s="30"/>
      <c r="AH150" s="30"/>
      <c r="AI150" s="30"/>
      <c r="AJ150" s="30"/>
      <c r="AK150" s="229"/>
      <c r="AL150" s="229"/>
      <c r="AM150" s="229"/>
      <c r="AN150" s="229"/>
      <c r="AO150" s="229"/>
      <c r="AP150" s="229"/>
      <c r="AQ150" s="229"/>
      <c r="AR150" s="229"/>
      <c r="AS150" s="229"/>
      <c r="AT150" s="229"/>
      <c r="AU150" s="229"/>
      <c r="AV150" s="229"/>
      <c r="AW150" s="229"/>
      <c r="AX150" s="229"/>
      <c r="AY150" s="229"/>
      <c r="AZ150" s="229"/>
      <c r="BA150" s="229"/>
      <c r="BB150" s="229"/>
      <c r="BC150" s="229"/>
      <c r="BD150" s="229"/>
      <c r="BE150" s="229"/>
      <c r="BF150" s="229"/>
      <c r="BG150" s="229"/>
      <c r="BH150" s="229"/>
      <c r="BI150" s="229"/>
      <c r="BJ150" s="229"/>
      <c r="BK150" s="229"/>
      <c r="BL150" s="229"/>
      <c r="BM150" s="229"/>
      <c r="BN150" s="229"/>
      <c r="BO150" s="30"/>
      <c r="BP150" s="30"/>
      <c r="BQ150" s="30"/>
      <c r="BR150" s="30"/>
      <c r="BS150" s="30"/>
      <c r="BU150" s="229"/>
      <c r="BV150" s="229"/>
      <c r="BW150" s="229"/>
      <c r="BX150" s="229"/>
      <c r="BY150" s="229"/>
      <c r="BZ150" s="229"/>
      <c r="CA150" s="229"/>
      <c r="CB150" s="229"/>
      <c r="CC150" s="229"/>
      <c r="CD150" s="229"/>
      <c r="CE150" s="229"/>
      <c r="CF150" s="229"/>
      <c r="CG150" s="229"/>
      <c r="CH150" s="229"/>
      <c r="CI150" s="229"/>
      <c r="CJ150" s="229"/>
      <c r="CK150" s="229"/>
      <c r="CL150" s="229"/>
      <c r="CM150" s="229"/>
      <c r="CN150" s="229"/>
      <c r="CO150" s="229"/>
      <c r="CP150" s="229"/>
      <c r="CQ150" s="229"/>
      <c r="CR150" s="229"/>
      <c r="CS150" s="229"/>
      <c r="CT150" s="229"/>
      <c r="CU150" s="229"/>
      <c r="CV150" s="229"/>
      <c r="CW150" s="229"/>
      <c r="CX150" s="229"/>
      <c r="CY150" s="229"/>
      <c r="CZ150" s="229"/>
      <c r="DA150" s="229"/>
      <c r="DB150" s="229"/>
      <c r="DC150" s="229"/>
      <c r="DD150" s="229"/>
      <c r="DF150" s="229"/>
      <c r="DG150" s="229"/>
      <c r="DH150" s="229"/>
      <c r="DI150" s="229"/>
      <c r="DJ150" s="229"/>
      <c r="DK150" s="229"/>
      <c r="DL150" s="229"/>
      <c r="DM150" s="229"/>
      <c r="DN150" s="229"/>
      <c r="DO150" s="229"/>
      <c r="DP150" s="229"/>
      <c r="DQ150" s="229"/>
      <c r="DR150" s="229"/>
      <c r="DS150" s="229"/>
      <c r="DT150" s="229"/>
      <c r="DU150" s="229"/>
      <c r="DV150" s="229"/>
      <c r="DW150" s="229"/>
      <c r="DX150" s="229"/>
      <c r="DY150" s="229"/>
      <c r="DZ150" s="229"/>
      <c r="EA150" s="229"/>
      <c r="EB150" s="229"/>
      <c r="EC150" s="229"/>
      <c r="ED150" s="229"/>
      <c r="EE150" s="229"/>
      <c r="EF150" s="229"/>
      <c r="EG150" s="229"/>
      <c r="EH150" s="229"/>
      <c r="EI150" s="229"/>
      <c r="EJ150" s="229"/>
      <c r="EK150" s="229"/>
      <c r="EL150" s="229"/>
      <c r="EM150" s="229"/>
      <c r="EN150" s="229"/>
      <c r="EO150" s="229"/>
      <c r="EP150" s="229"/>
    </row>
    <row r="151" spans="2:146" ht="3.75" customHeight="1"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30"/>
      <c r="AG151" s="30"/>
      <c r="AH151" s="30"/>
      <c r="AI151" s="30"/>
      <c r="AJ151" s="30"/>
      <c r="AK151" s="229"/>
      <c r="AL151" s="229"/>
      <c r="AM151" s="229"/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29"/>
      <c r="BB151" s="229"/>
      <c r="BC151" s="229"/>
      <c r="BD151" s="229"/>
      <c r="BE151" s="229"/>
      <c r="BF151" s="229"/>
      <c r="BG151" s="229"/>
      <c r="BH151" s="229"/>
      <c r="BI151" s="229"/>
      <c r="BJ151" s="229"/>
      <c r="BK151" s="229"/>
      <c r="BL151" s="229"/>
      <c r="BM151" s="229"/>
      <c r="BN151" s="229"/>
      <c r="BO151" s="30"/>
      <c r="BP151" s="30"/>
      <c r="BQ151" s="30"/>
      <c r="BR151" s="30"/>
      <c r="BS151" s="30"/>
      <c r="BU151" s="229" t="s">
        <v>173</v>
      </c>
      <c r="BV151" s="229"/>
      <c r="BW151" s="229"/>
      <c r="BX151" s="229"/>
      <c r="BY151" s="229"/>
      <c r="BZ151" s="229"/>
      <c r="CA151" s="229"/>
      <c r="CB151" s="229"/>
      <c r="CC151" s="229"/>
      <c r="CD151" s="229"/>
      <c r="CE151" s="229"/>
      <c r="CF151" s="229"/>
      <c r="CG151" s="229"/>
      <c r="CH151" s="229"/>
      <c r="CI151" s="229"/>
      <c r="CJ151" s="229"/>
      <c r="CK151" s="229"/>
      <c r="CL151" s="229"/>
      <c r="CM151" s="229"/>
      <c r="CN151" s="229"/>
      <c r="CO151" s="229"/>
      <c r="CP151" s="229"/>
      <c r="CQ151" s="229"/>
      <c r="CR151" s="229"/>
      <c r="CS151" s="229"/>
      <c r="CT151" s="229"/>
      <c r="CU151" s="229"/>
      <c r="CV151" s="229"/>
      <c r="CW151" s="229"/>
      <c r="CX151" s="229"/>
      <c r="CY151" s="229"/>
      <c r="CZ151" s="229"/>
      <c r="DA151" s="229"/>
      <c r="DB151" s="229"/>
      <c r="DC151" s="229"/>
      <c r="DD151" s="229"/>
      <c r="DF151" s="229"/>
      <c r="DG151" s="229"/>
      <c r="DH151" s="229"/>
      <c r="DI151" s="229"/>
      <c r="DJ151" s="229"/>
      <c r="DK151" s="229"/>
      <c r="DL151" s="229"/>
      <c r="DM151" s="229"/>
      <c r="DN151" s="229"/>
      <c r="DO151" s="229"/>
      <c r="DP151" s="229"/>
      <c r="DQ151" s="229"/>
      <c r="DR151" s="229"/>
      <c r="DS151" s="229"/>
      <c r="DT151" s="229"/>
      <c r="DU151" s="229"/>
      <c r="DV151" s="229"/>
      <c r="DW151" s="229"/>
      <c r="DX151" s="229"/>
      <c r="DY151" s="229"/>
      <c r="DZ151" s="229"/>
      <c r="EA151" s="229"/>
      <c r="EB151" s="229"/>
      <c r="EC151" s="229"/>
      <c r="ED151" s="229"/>
      <c r="EE151" s="229"/>
      <c r="EF151" s="229"/>
      <c r="EG151" s="229"/>
      <c r="EH151" s="229"/>
      <c r="EI151" s="229"/>
      <c r="EJ151" s="229"/>
      <c r="EK151" s="229"/>
      <c r="EL151" s="229"/>
      <c r="EM151" s="229"/>
      <c r="EN151" s="229"/>
      <c r="EO151" s="229"/>
      <c r="EP151" s="229"/>
    </row>
    <row r="152" spans="2:146" ht="3.75" customHeight="1"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30"/>
      <c r="AG152" s="30"/>
      <c r="AH152" s="30"/>
      <c r="AI152" s="30"/>
      <c r="AJ152" s="30"/>
      <c r="AK152" s="229"/>
      <c r="AL152" s="229"/>
      <c r="AM152" s="229"/>
      <c r="AN152" s="229"/>
      <c r="AO152" s="229"/>
      <c r="AP152" s="229"/>
      <c r="AQ152" s="229"/>
      <c r="AR152" s="229"/>
      <c r="AS152" s="229"/>
      <c r="AT152" s="229"/>
      <c r="AU152" s="229"/>
      <c r="AV152" s="229"/>
      <c r="AW152" s="229"/>
      <c r="AX152" s="229"/>
      <c r="AY152" s="229"/>
      <c r="AZ152" s="229"/>
      <c r="BA152" s="229"/>
      <c r="BB152" s="229"/>
      <c r="BC152" s="229"/>
      <c r="BD152" s="229"/>
      <c r="BE152" s="229"/>
      <c r="BF152" s="229"/>
      <c r="BG152" s="229"/>
      <c r="BH152" s="229"/>
      <c r="BI152" s="229"/>
      <c r="BJ152" s="229"/>
      <c r="BK152" s="229"/>
      <c r="BL152" s="229"/>
      <c r="BM152" s="229"/>
      <c r="BN152" s="229"/>
      <c r="BO152" s="30"/>
      <c r="BP152" s="30"/>
      <c r="BQ152" s="30"/>
      <c r="BR152" s="30"/>
      <c r="BS152" s="30"/>
      <c r="BU152" s="229"/>
      <c r="BV152" s="229"/>
      <c r="BW152" s="229"/>
      <c r="BX152" s="229"/>
      <c r="BY152" s="229"/>
      <c r="BZ152" s="229"/>
      <c r="CA152" s="229"/>
      <c r="CB152" s="229"/>
      <c r="CC152" s="229"/>
      <c r="CD152" s="229"/>
      <c r="CE152" s="229"/>
      <c r="CF152" s="229"/>
      <c r="CG152" s="229"/>
      <c r="CH152" s="229"/>
      <c r="CI152" s="229"/>
      <c r="CJ152" s="229"/>
      <c r="CK152" s="229"/>
      <c r="CL152" s="229"/>
      <c r="CM152" s="229"/>
      <c r="CN152" s="229"/>
      <c r="CO152" s="229"/>
      <c r="CP152" s="229"/>
      <c r="CQ152" s="229"/>
      <c r="CR152" s="229"/>
      <c r="CS152" s="229"/>
      <c r="CT152" s="229"/>
      <c r="CU152" s="229"/>
      <c r="CV152" s="229"/>
      <c r="CW152" s="229"/>
      <c r="CX152" s="229"/>
      <c r="CY152" s="229"/>
      <c r="CZ152" s="229"/>
      <c r="DA152" s="229"/>
      <c r="DB152" s="229"/>
      <c r="DC152" s="229"/>
      <c r="DD152" s="229"/>
      <c r="DF152" s="229"/>
      <c r="DG152" s="229"/>
      <c r="DH152" s="229"/>
      <c r="DI152" s="229"/>
      <c r="DJ152" s="229"/>
      <c r="DK152" s="229"/>
      <c r="DL152" s="229"/>
      <c r="DM152" s="229"/>
      <c r="DN152" s="229"/>
      <c r="DO152" s="229"/>
      <c r="DP152" s="229"/>
      <c r="DQ152" s="229"/>
      <c r="DR152" s="229"/>
      <c r="DS152" s="229"/>
      <c r="DT152" s="229"/>
      <c r="DU152" s="229"/>
      <c r="DV152" s="229"/>
      <c r="DW152" s="229"/>
      <c r="DX152" s="229"/>
      <c r="DY152" s="229"/>
      <c r="DZ152" s="229"/>
      <c r="EA152" s="229"/>
      <c r="EB152" s="229"/>
      <c r="EC152" s="229"/>
      <c r="ED152" s="229"/>
      <c r="EE152" s="229"/>
      <c r="EF152" s="229"/>
      <c r="EG152" s="229"/>
      <c r="EH152" s="229"/>
      <c r="EI152" s="229"/>
      <c r="EJ152" s="229"/>
      <c r="EK152" s="229"/>
      <c r="EL152" s="229"/>
      <c r="EM152" s="229"/>
      <c r="EN152" s="229"/>
      <c r="EO152" s="229"/>
      <c r="EP152" s="229"/>
    </row>
    <row r="153" spans="2:146" ht="3.75" customHeight="1"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30"/>
      <c r="AG153" s="30"/>
      <c r="AH153" s="30"/>
      <c r="AI153" s="30"/>
      <c r="AJ153" s="30"/>
      <c r="AK153" s="229"/>
      <c r="AL153" s="229"/>
      <c r="AM153" s="229"/>
      <c r="AN153" s="229"/>
      <c r="AO153" s="229"/>
      <c r="AP153" s="229"/>
      <c r="AQ153" s="229"/>
      <c r="AR153" s="229"/>
      <c r="AS153" s="229"/>
      <c r="AT153" s="229"/>
      <c r="AU153" s="229"/>
      <c r="AV153" s="229"/>
      <c r="AW153" s="229"/>
      <c r="AX153" s="229"/>
      <c r="AY153" s="229"/>
      <c r="AZ153" s="229"/>
      <c r="BA153" s="229"/>
      <c r="BB153" s="229"/>
      <c r="BC153" s="229"/>
      <c r="BD153" s="229"/>
      <c r="BE153" s="229"/>
      <c r="BF153" s="229"/>
      <c r="BG153" s="229"/>
      <c r="BH153" s="229"/>
      <c r="BI153" s="229"/>
      <c r="BJ153" s="229"/>
      <c r="BK153" s="229"/>
      <c r="BL153" s="229"/>
      <c r="BM153" s="229"/>
      <c r="BN153" s="229"/>
      <c r="BO153" s="30"/>
      <c r="BP153" s="30"/>
      <c r="BQ153" s="30"/>
      <c r="BR153" s="30"/>
      <c r="BS153" s="30"/>
      <c r="BU153" s="229"/>
      <c r="BV153" s="229"/>
      <c r="BW153" s="229"/>
      <c r="BX153" s="229"/>
      <c r="BY153" s="229"/>
      <c r="BZ153" s="229"/>
      <c r="CA153" s="229"/>
      <c r="CB153" s="229"/>
      <c r="CC153" s="229"/>
      <c r="CD153" s="229"/>
      <c r="CE153" s="229"/>
      <c r="CF153" s="229"/>
      <c r="CG153" s="229"/>
      <c r="CH153" s="229"/>
      <c r="CI153" s="229"/>
      <c r="CJ153" s="229"/>
      <c r="CK153" s="229"/>
      <c r="CL153" s="229"/>
      <c r="CM153" s="229"/>
      <c r="CN153" s="229"/>
      <c r="CO153" s="229"/>
      <c r="CP153" s="229"/>
      <c r="CQ153" s="229"/>
      <c r="CR153" s="229"/>
      <c r="CS153" s="229"/>
      <c r="CT153" s="229"/>
      <c r="CU153" s="229"/>
      <c r="CV153" s="229"/>
      <c r="CW153" s="229"/>
      <c r="CX153" s="229"/>
      <c r="CY153" s="229"/>
      <c r="CZ153" s="229"/>
      <c r="DA153" s="229"/>
      <c r="DB153" s="229"/>
      <c r="DC153" s="229"/>
      <c r="DD153" s="229"/>
      <c r="DF153" s="229"/>
      <c r="DG153" s="229"/>
      <c r="DH153" s="229"/>
      <c r="DI153" s="229"/>
      <c r="DJ153" s="229"/>
      <c r="DK153" s="229"/>
      <c r="DL153" s="229"/>
      <c r="DM153" s="229"/>
      <c r="DN153" s="229"/>
      <c r="DO153" s="229"/>
      <c r="DP153" s="229"/>
      <c r="DQ153" s="229"/>
      <c r="DR153" s="229"/>
      <c r="DS153" s="229"/>
      <c r="DT153" s="229"/>
      <c r="DU153" s="229"/>
      <c r="DV153" s="229"/>
      <c r="DW153" s="229"/>
      <c r="DX153" s="229"/>
      <c r="DY153" s="229"/>
      <c r="DZ153" s="229"/>
      <c r="EA153" s="229"/>
      <c r="EB153" s="229"/>
      <c r="EC153" s="229"/>
      <c r="ED153" s="229"/>
      <c r="EE153" s="229"/>
      <c r="EF153" s="229"/>
      <c r="EG153" s="229"/>
      <c r="EH153" s="229"/>
      <c r="EI153" s="229"/>
      <c r="EJ153" s="229"/>
      <c r="EK153" s="229"/>
      <c r="EL153" s="229"/>
      <c r="EM153" s="229"/>
      <c r="EN153" s="229"/>
      <c r="EO153" s="229"/>
      <c r="EP153" s="229"/>
    </row>
    <row r="154" spans="2:146" ht="3.75" customHeight="1"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30"/>
      <c r="AG154" s="30"/>
      <c r="AH154" s="30"/>
      <c r="AI154" s="30"/>
      <c r="AJ154" s="30"/>
      <c r="AK154" s="229"/>
      <c r="AL154" s="229"/>
      <c r="AM154" s="229"/>
      <c r="AN154" s="229"/>
      <c r="AO154" s="229"/>
      <c r="AP154" s="229"/>
      <c r="AQ154" s="229"/>
      <c r="AR154" s="229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  <c r="BF154" s="229"/>
      <c r="BG154" s="229"/>
      <c r="BH154" s="229"/>
      <c r="BI154" s="229"/>
      <c r="BJ154" s="229"/>
      <c r="BK154" s="229"/>
      <c r="BL154" s="229"/>
      <c r="BM154" s="229"/>
      <c r="BN154" s="229"/>
      <c r="BO154" s="30"/>
      <c r="BP154" s="30"/>
      <c r="BQ154" s="30"/>
      <c r="BR154" s="30"/>
      <c r="BS154" s="30"/>
      <c r="BU154" s="229"/>
      <c r="BV154" s="229"/>
      <c r="BW154" s="229"/>
      <c r="BX154" s="229"/>
      <c r="BY154" s="229"/>
      <c r="BZ154" s="229"/>
      <c r="CA154" s="229"/>
      <c r="CB154" s="229"/>
      <c r="CC154" s="229"/>
      <c r="CD154" s="229"/>
      <c r="CE154" s="229"/>
      <c r="CF154" s="229"/>
      <c r="CG154" s="229"/>
      <c r="CH154" s="229"/>
      <c r="CI154" s="229"/>
      <c r="CJ154" s="229"/>
      <c r="CK154" s="229"/>
      <c r="CL154" s="229"/>
      <c r="CM154" s="229"/>
      <c r="CN154" s="229"/>
      <c r="CO154" s="229"/>
      <c r="CP154" s="229"/>
      <c r="CQ154" s="229"/>
      <c r="CR154" s="229"/>
      <c r="CS154" s="229"/>
      <c r="CT154" s="229"/>
      <c r="CU154" s="229"/>
      <c r="CV154" s="229"/>
      <c r="CW154" s="229"/>
      <c r="CX154" s="229"/>
      <c r="CY154" s="229"/>
      <c r="CZ154" s="229"/>
      <c r="DA154" s="229"/>
      <c r="DB154" s="229"/>
      <c r="DC154" s="229"/>
      <c r="DD154" s="229"/>
      <c r="DF154" s="229"/>
      <c r="DG154" s="229"/>
      <c r="DH154" s="229"/>
      <c r="DI154" s="229"/>
      <c r="DJ154" s="229"/>
      <c r="DK154" s="229"/>
      <c r="DL154" s="229"/>
      <c r="DM154" s="229"/>
      <c r="DN154" s="229"/>
      <c r="DO154" s="229"/>
      <c r="DP154" s="229"/>
      <c r="DQ154" s="229"/>
      <c r="DR154" s="229"/>
      <c r="DS154" s="229"/>
      <c r="DT154" s="229"/>
      <c r="DU154" s="229"/>
      <c r="DV154" s="229"/>
      <c r="DW154" s="229"/>
      <c r="DX154" s="229"/>
      <c r="DY154" s="229"/>
      <c r="DZ154" s="229"/>
      <c r="EA154" s="229"/>
      <c r="EB154" s="229"/>
      <c r="EC154" s="229"/>
      <c r="ED154" s="229"/>
      <c r="EE154" s="229"/>
      <c r="EF154" s="229"/>
      <c r="EG154" s="229"/>
      <c r="EH154" s="229"/>
      <c r="EI154" s="229"/>
      <c r="EJ154" s="229"/>
      <c r="EK154" s="229"/>
      <c r="EL154" s="229"/>
      <c r="EM154" s="229"/>
      <c r="EN154" s="229"/>
      <c r="EO154" s="229"/>
      <c r="EP154" s="229"/>
    </row>
    <row r="155" spans="2:146" ht="3.75" customHeight="1"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30"/>
      <c r="AG155" s="30"/>
      <c r="AH155" s="30"/>
      <c r="AI155" s="30"/>
      <c r="AJ155" s="30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Y155" s="229"/>
      <c r="AZ155" s="229"/>
      <c r="BA155" s="229"/>
      <c r="BB155" s="229"/>
      <c r="BC155" s="229"/>
      <c r="BD155" s="229"/>
      <c r="BE155" s="229"/>
      <c r="BF155" s="229"/>
      <c r="BG155" s="229"/>
      <c r="BH155" s="229"/>
      <c r="BI155" s="229"/>
      <c r="BJ155" s="229"/>
      <c r="BK155" s="229"/>
      <c r="BL155" s="229"/>
      <c r="BM155" s="229"/>
      <c r="BN155" s="229"/>
      <c r="BO155" s="30"/>
      <c r="BP155" s="30"/>
      <c r="BQ155" s="30"/>
      <c r="BR155" s="30"/>
      <c r="BS155" s="30"/>
      <c r="BU155" s="229"/>
      <c r="BV155" s="229"/>
      <c r="BW155" s="229"/>
      <c r="BX155" s="229"/>
      <c r="BY155" s="229"/>
      <c r="BZ155" s="229"/>
      <c r="CA155" s="229"/>
      <c r="CB155" s="229"/>
      <c r="CC155" s="229"/>
      <c r="CD155" s="229"/>
      <c r="CE155" s="229"/>
      <c r="CF155" s="229"/>
      <c r="CG155" s="229"/>
      <c r="CH155" s="229"/>
      <c r="CI155" s="229"/>
      <c r="CJ155" s="229"/>
      <c r="CK155" s="229"/>
      <c r="CL155" s="229"/>
      <c r="CM155" s="229"/>
      <c r="CN155" s="229"/>
      <c r="CO155" s="229"/>
      <c r="CP155" s="229"/>
      <c r="CQ155" s="229"/>
      <c r="CR155" s="229"/>
      <c r="CS155" s="229"/>
      <c r="CT155" s="229"/>
      <c r="CU155" s="229"/>
      <c r="CV155" s="229"/>
      <c r="CW155" s="229"/>
      <c r="CX155" s="229"/>
      <c r="CY155" s="229"/>
      <c r="CZ155" s="229"/>
      <c r="DA155" s="229"/>
      <c r="DB155" s="229"/>
      <c r="DC155" s="229"/>
      <c r="DD155" s="229"/>
      <c r="DF155" s="229"/>
      <c r="DG155" s="229"/>
      <c r="DH155" s="229"/>
      <c r="DI155" s="229"/>
      <c r="DJ155" s="229"/>
      <c r="DK155" s="229"/>
      <c r="DL155" s="229"/>
      <c r="DM155" s="229"/>
      <c r="DN155" s="229"/>
      <c r="DO155" s="229"/>
      <c r="DP155" s="229"/>
      <c r="DQ155" s="229"/>
      <c r="DR155" s="229"/>
      <c r="DS155" s="229"/>
      <c r="DT155" s="229"/>
      <c r="DU155" s="229"/>
      <c r="DV155" s="229"/>
      <c r="DW155" s="229"/>
      <c r="DX155" s="229"/>
      <c r="DY155" s="229"/>
      <c r="DZ155" s="229"/>
      <c r="EA155" s="229"/>
      <c r="EB155" s="229"/>
      <c r="EC155" s="229"/>
      <c r="ED155" s="229"/>
      <c r="EE155" s="229"/>
      <c r="EF155" s="229"/>
      <c r="EG155" s="229"/>
      <c r="EH155" s="229"/>
      <c r="EI155" s="229"/>
      <c r="EJ155" s="229"/>
      <c r="EK155" s="229"/>
      <c r="EL155" s="229"/>
      <c r="EM155" s="229"/>
      <c r="EN155" s="229"/>
      <c r="EO155" s="229"/>
      <c r="EP155" s="229"/>
    </row>
    <row r="156" spans="2:146" ht="3.75" customHeight="1"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30"/>
      <c r="AG156" s="30"/>
      <c r="AH156" s="30"/>
      <c r="AI156" s="30"/>
      <c r="AJ156" s="30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K156" s="229"/>
      <c r="BL156" s="229"/>
      <c r="BM156" s="229"/>
      <c r="BN156" s="229"/>
      <c r="BO156" s="30"/>
      <c r="BP156" s="30"/>
      <c r="BQ156" s="30"/>
      <c r="BR156" s="30"/>
      <c r="BS156" s="30"/>
      <c r="BU156" s="229"/>
      <c r="BV156" s="229"/>
      <c r="BW156" s="229"/>
      <c r="BX156" s="229"/>
      <c r="BY156" s="229"/>
      <c r="BZ156" s="229"/>
      <c r="CA156" s="229"/>
      <c r="CB156" s="229"/>
      <c r="CC156" s="229"/>
      <c r="CD156" s="229"/>
      <c r="CE156" s="229"/>
      <c r="CF156" s="229"/>
      <c r="CG156" s="229"/>
      <c r="CH156" s="229"/>
      <c r="CI156" s="229"/>
      <c r="CJ156" s="229"/>
      <c r="CK156" s="229"/>
      <c r="CL156" s="229"/>
      <c r="CM156" s="229"/>
      <c r="CN156" s="229"/>
      <c r="CO156" s="229"/>
      <c r="CP156" s="229"/>
      <c r="CQ156" s="229"/>
      <c r="CR156" s="229"/>
      <c r="CS156" s="229"/>
      <c r="CT156" s="229"/>
      <c r="CU156" s="229"/>
      <c r="CV156" s="229"/>
      <c r="CW156" s="229"/>
      <c r="CX156" s="229"/>
      <c r="CY156" s="229"/>
      <c r="CZ156" s="229"/>
      <c r="DA156" s="229"/>
      <c r="DB156" s="229"/>
      <c r="DC156" s="229"/>
      <c r="DD156" s="229"/>
      <c r="DF156" s="229"/>
      <c r="DG156" s="229"/>
      <c r="DH156" s="229"/>
      <c r="DI156" s="229"/>
      <c r="DJ156" s="229"/>
      <c r="DK156" s="229"/>
      <c r="DL156" s="229"/>
      <c r="DM156" s="229"/>
      <c r="DN156" s="229"/>
      <c r="DO156" s="229"/>
      <c r="DP156" s="229"/>
      <c r="DQ156" s="229"/>
      <c r="DR156" s="229"/>
      <c r="DS156" s="229"/>
      <c r="DT156" s="229"/>
      <c r="DU156" s="229"/>
      <c r="DV156" s="229"/>
      <c r="DW156" s="229"/>
      <c r="DX156" s="229"/>
      <c r="DY156" s="229"/>
      <c r="DZ156" s="229"/>
      <c r="EA156" s="229"/>
      <c r="EB156" s="229"/>
      <c r="EC156" s="229"/>
      <c r="ED156" s="229"/>
      <c r="EE156" s="229"/>
      <c r="EF156" s="229"/>
      <c r="EG156" s="229"/>
      <c r="EH156" s="229"/>
      <c r="EI156" s="229"/>
      <c r="EJ156" s="229"/>
      <c r="EK156" s="229"/>
      <c r="EL156" s="229"/>
      <c r="EM156" s="229"/>
      <c r="EN156" s="229"/>
      <c r="EO156" s="229"/>
      <c r="EP156" s="229"/>
    </row>
    <row r="157" spans="2:146" ht="3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29"/>
      <c r="AL157" s="229"/>
      <c r="AM157" s="229"/>
      <c r="AN157" s="229"/>
      <c r="AO157" s="229"/>
      <c r="AP157" s="229"/>
      <c r="AQ157" s="229"/>
      <c r="AR157" s="229"/>
      <c r="AS157" s="229"/>
      <c r="AT157" s="229"/>
      <c r="AU157" s="229"/>
      <c r="AV157" s="229"/>
      <c r="AW157" s="229"/>
      <c r="AX157" s="229"/>
      <c r="AY157" s="229"/>
      <c r="AZ157" s="229"/>
      <c r="BA157" s="229"/>
      <c r="BB157" s="229"/>
      <c r="BC157" s="229"/>
      <c r="BD157" s="229"/>
      <c r="BE157" s="229"/>
      <c r="BF157" s="229"/>
      <c r="BG157" s="229"/>
      <c r="BH157" s="229"/>
      <c r="BI157" s="229"/>
      <c r="BJ157" s="229"/>
      <c r="BK157" s="229"/>
      <c r="BL157" s="229"/>
      <c r="BM157" s="229"/>
      <c r="BN157" s="229"/>
      <c r="BO157" s="30"/>
      <c r="BP157" s="30"/>
      <c r="BQ157" s="30"/>
      <c r="BR157" s="30"/>
      <c r="BS157" s="30"/>
      <c r="BU157" s="229"/>
      <c r="BV157" s="229"/>
      <c r="BW157" s="229"/>
      <c r="BX157" s="229"/>
      <c r="BY157" s="229"/>
      <c r="BZ157" s="229"/>
      <c r="CA157" s="229"/>
      <c r="CB157" s="229"/>
      <c r="CC157" s="229"/>
      <c r="CD157" s="229"/>
      <c r="CE157" s="229"/>
      <c r="CF157" s="229"/>
      <c r="CG157" s="229"/>
      <c r="CH157" s="229"/>
      <c r="CI157" s="229"/>
      <c r="CJ157" s="229"/>
      <c r="CK157" s="229"/>
      <c r="CL157" s="229"/>
      <c r="CM157" s="229"/>
      <c r="CN157" s="229"/>
      <c r="CO157" s="229"/>
      <c r="CP157" s="229"/>
      <c r="CQ157" s="229"/>
      <c r="CR157" s="229"/>
      <c r="CS157" s="229"/>
      <c r="CT157" s="229"/>
      <c r="CU157" s="229"/>
      <c r="CV157" s="229"/>
      <c r="CW157" s="229"/>
      <c r="CX157" s="229"/>
      <c r="CY157" s="229"/>
      <c r="CZ157" s="229"/>
      <c r="DA157" s="229"/>
      <c r="DB157" s="229"/>
      <c r="DC157" s="229"/>
      <c r="DD157" s="229"/>
      <c r="DF157" s="229"/>
      <c r="DG157" s="229"/>
      <c r="DH157" s="229"/>
      <c r="DI157" s="229"/>
      <c r="DJ157" s="229"/>
      <c r="DK157" s="229"/>
      <c r="DL157" s="229"/>
      <c r="DM157" s="229"/>
      <c r="DN157" s="229"/>
      <c r="DO157" s="229"/>
      <c r="DP157" s="229"/>
      <c r="DQ157" s="229"/>
      <c r="DR157" s="229"/>
      <c r="DS157" s="229"/>
      <c r="DT157" s="229"/>
      <c r="DU157" s="229"/>
      <c r="DV157" s="229"/>
      <c r="DW157" s="229"/>
      <c r="DX157" s="229"/>
      <c r="DY157" s="229"/>
      <c r="DZ157" s="229"/>
      <c r="EA157" s="229"/>
      <c r="EB157" s="229"/>
      <c r="EC157" s="229"/>
      <c r="ED157" s="229"/>
      <c r="EE157" s="229"/>
      <c r="EF157" s="229"/>
      <c r="EG157" s="229"/>
      <c r="EH157" s="229"/>
      <c r="EI157" s="229"/>
      <c r="EJ157" s="229"/>
      <c r="EK157" s="229"/>
      <c r="EL157" s="229"/>
      <c r="EM157" s="229"/>
      <c r="EN157" s="229"/>
      <c r="EO157" s="229"/>
      <c r="EP157" s="229"/>
    </row>
    <row r="158" spans="2:146" ht="3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30"/>
      <c r="BP158" s="30"/>
      <c r="BQ158" s="30"/>
      <c r="BR158" s="30"/>
      <c r="BS158" s="30"/>
      <c r="BU158" s="229"/>
      <c r="BV158" s="229"/>
      <c r="BW158" s="229"/>
      <c r="BX158" s="229"/>
      <c r="BY158" s="229"/>
      <c r="BZ158" s="229"/>
      <c r="CA158" s="229"/>
      <c r="CB158" s="229"/>
      <c r="CC158" s="229"/>
      <c r="CD158" s="229"/>
      <c r="CE158" s="229"/>
      <c r="CF158" s="229"/>
      <c r="CG158" s="229"/>
      <c r="CH158" s="229"/>
      <c r="CI158" s="229"/>
      <c r="CJ158" s="229"/>
      <c r="CK158" s="229"/>
      <c r="CL158" s="229"/>
      <c r="CM158" s="229"/>
      <c r="CN158" s="229"/>
      <c r="CO158" s="229"/>
      <c r="CP158" s="229"/>
      <c r="CQ158" s="229"/>
      <c r="CR158" s="229"/>
      <c r="CS158" s="229"/>
      <c r="CT158" s="229"/>
      <c r="CU158" s="229"/>
      <c r="CV158" s="229"/>
      <c r="CW158" s="229"/>
      <c r="CX158" s="229"/>
      <c r="CY158" s="229"/>
      <c r="CZ158" s="229"/>
      <c r="DA158" s="229"/>
      <c r="DB158" s="229"/>
      <c r="DC158" s="229"/>
      <c r="DD158" s="229"/>
      <c r="DF158" s="229"/>
      <c r="DG158" s="229"/>
      <c r="DH158" s="229"/>
      <c r="DI158" s="229"/>
      <c r="DJ158" s="229"/>
      <c r="DK158" s="229"/>
      <c r="DL158" s="229"/>
      <c r="DM158" s="229"/>
      <c r="DN158" s="229"/>
      <c r="DO158" s="229"/>
      <c r="DP158" s="229"/>
      <c r="DQ158" s="229"/>
      <c r="DR158" s="229"/>
      <c r="DS158" s="229"/>
      <c r="DT158" s="229"/>
      <c r="DU158" s="229"/>
      <c r="DV158" s="229"/>
      <c r="DW158" s="229"/>
      <c r="DX158" s="229"/>
      <c r="DY158" s="229"/>
      <c r="DZ158" s="229"/>
      <c r="EA158" s="229"/>
      <c r="EB158" s="229"/>
      <c r="EC158" s="229"/>
      <c r="ED158" s="229"/>
      <c r="EE158" s="229"/>
      <c r="EF158" s="229"/>
      <c r="EG158" s="229"/>
      <c r="EH158" s="229"/>
      <c r="EI158" s="229"/>
      <c r="EJ158" s="229"/>
      <c r="EK158" s="229"/>
      <c r="EL158" s="229"/>
      <c r="EM158" s="229"/>
      <c r="EN158" s="229"/>
      <c r="EO158" s="229"/>
      <c r="EP158" s="229"/>
    </row>
    <row r="159" spans="2:146" ht="3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29"/>
      <c r="AL159" s="229"/>
      <c r="AM159" s="229"/>
      <c r="AN159" s="229"/>
      <c r="AO159" s="229"/>
      <c r="AP159" s="229"/>
      <c r="AQ159" s="229"/>
      <c r="AR159" s="229"/>
      <c r="AS159" s="229"/>
      <c r="AT159" s="229"/>
      <c r="AU159" s="229"/>
      <c r="AV159" s="229"/>
      <c r="AW159" s="229"/>
      <c r="AX159" s="229"/>
      <c r="AY159" s="229"/>
      <c r="AZ159" s="229"/>
      <c r="BA159" s="229"/>
      <c r="BB159" s="229"/>
      <c r="BC159" s="229"/>
      <c r="BD159" s="229"/>
      <c r="BE159" s="229"/>
      <c r="BF159" s="229"/>
      <c r="BG159" s="229"/>
      <c r="BH159" s="229"/>
      <c r="BI159" s="229"/>
      <c r="BJ159" s="229"/>
      <c r="BK159" s="229"/>
      <c r="BL159" s="229"/>
      <c r="BM159" s="229"/>
      <c r="BN159" s="229"/>
      <c r="BO159" s="30"/>
      <c r="BP159" s="30"/>
      <c r="BQ159" s="30"/>
      <c r="BR159" s="30"/>
      <c r="BS159" s="30"/>
      <c r="BU159" s="229"/>
      <c r="BV159" s="229"/>
      <c r="BW159" s="229"/>
      <c r="BX159" s="229"/>
      <c r="BY159" s="229"/>
      <c r="BZ159" s="229"/>
      <c r="CA159" s="229"/>
      <c r="CB159" s="229"/>
      <c r="CC159" s="229"/>
      <c r="CD159" s="229"/>
      <c r="CE159" s="229"/>
      <c r="CF159" s="229"/>
      <c r="CG159" s="229"/>
      <c r="CH159" s="229"/>
      <c r="CI159" s="229"/>
      <c r="CJ159" s="229"/>
      <c r="CK159" s="229"/>
      <c r="CL159" s="229"/>
      <c r="CM159" s="229"/>
      <c r="CN159" s="229"/>
      <c r="CO159" s="229"/>
      <c r="CP159" s="229"/>
      <c r="CQ159" s="229"/>
      <c r="CR159" s="229"/>
      <c r="CS159" s="229"/>
      <c r="CT159" s="229"/>
      <c r="CU159" s="229"/>
      <c r="CV159" s="229"/>
      <c r="CW159" s="229"/>
      <c r="CX159" s="229"/>
      <c r="CY159" s="229"/>
      <c r="CZ159" s="229"/>
      <c r="DA159" s="229"/>
      <c r="DB159" s="229"/>
      <c r="DC159" s="229"/>
      <c r="DD159" s="229"/>
      <c r="DF159" s="229"/>
      <c r="DG159" s="229"/>
      <c r="DH159" s="229"/>
      <c r="DI159" s="229"/>
      <c r="DJ159" s="229"/>
      <c r="DK159" s="229"/>
      <c r="DL159" s="229"/>
      <c r="DM159" s="229"/>
      <c r="DN159" s="229"/>
      <c r="DO159" s="229"/>
      <c r="DP159" s="229"/>
      <c r="DQ159" s="229"/>
      <c r="DR159" s="229"/>
      <c r="DS159" s="229"/>
      <c r="DT159" s="229"/>
      <c r="DU159" s="229"/>
      <c r="DV159" s="229"/>
      <c r="DW159" s="229"/>
      <c r="DX159" s="229"/>
      <c r="DY159" s="229"/>
      <c r="DZ159" s="229"/>
      <c r="EA159" s="229"/>
      <c r="EB159" s="229"/>
      <c r="EC159" s="229"/>
      <c r="ED159" s="229"/>
      <c r="EE159" s="229"/>
      <c r="EF159" s="229"/>
      <c r="EG159" s="229"/>
      <c r="EH159" s="229"/>
      <c r="EI159" s="229"/>
      <c r="EJ159" s="229"/>
      <c r="EK159" s="229"/>
      <c r="EL159" s="229"/>
      <c r="EM159" s="229"/>
      <c r="EN159" s="229"/>
      <c r="EO159" s="229"/>
      <c r="EP159" s="229"/>
    </row>
    <row r="160" spans="2:146" ht="3.75" customHeight="1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K160" s="229"/>
      <c r="BL160" s="229"/>
      <c r="BM160" s="229"/>
      <c r="BN160" s="229"/>
      <c r="BO160" s="30"/>
      <c r="BP160" s="30"/>
      <c r="BQ160" s="30"/>
      <c r="BR160" s="30"/>
      <c r="BS160" s="30"/>
      <c r="BU160" s="229"/>
      <c r="BV160" s="229"/>
      <c r="BW160" s="229"/>
      <c r="BX160" s="229"/>
      <c r="BY160" s="229"/>
      <c r="BZ160" s="229"/>
      <c r="CA160" s="229"/>
      <c r="CB160" s="229"/>
      <c r="CC160" s="229"/>
      <c r="CD160" s="229"/>
      <c r="CE160" s="229"/>
      <c r="CF160" s="229"/>
      <c r="CG160" s="229"/>
      <c r="CH160" s="229"/>
      <c r="CI160" s="229"/>
      <c r="CJ160" s="229"/>
      <c r="CK160" s="229"/>
      <c r="CL160" s="229"/>
      <c r="CM160" s="229"/>
      <c r="CN160" s="229"/>
      <c r="CO160" s="229"/>
      <c r="CP160" s="229"/>
      <c r="CQ160" s="229"/>
      <c r="CR160" s="229"/>
      <c r="CS160" s="229"/>
      <c r="CT160" s="229"/>
      <c r="CU160" s="229"/>
      <c r="CV160" s="229"/>
      <c r="CW160" s="229"/>
      <c r="CX160" s="229"/>
      <c r="CY160" s="229"/>
      <c r="CZ160" s="229"/>
      <c r="DA160" s="229"/>
      <c r="DB160" s="229"/>
      <c r="DC160" s="229"/>
      <c r="DD160" s="229"/>
      <c r="DF160" s="229"/>
      <c r="DG160" s="229"/>
      <c r="DH160" s="229"/>
      <c r="DI160" s="229"/>
      <c r="DJ160" s="229"/>
      <c r="DK160" s="229"/>
      <c r="DL160" s="229"/>
      <c r="DM160" s="229"/>
      <c r="DN160" s="229"/>
      <c r="DO160" s="229"/>
      <c r="DP160" s="229"/>
      <c r="DQ160" s="229"/>
      <c r="DR160" s="229"/>
      <c r="DS160" s="229"/>
      <c r="DT160" s="229"/>
      <c r="DU160" s="229"/>
      <c r="DV160" s="229"/>
      <c r="DW160" s="229"/>
      <c r="DX160" s="229"/>
      <c r="DY160" s="229"/>
      <c r="DZ160" s="229"/>
      <c r="EA160" s="229"/>
      <c r="EB160" s="229"/>
      <c r="EC160" s="229"/>
      <c r="ED160" s="229"/>
      <c r="EE160" s="229"/>
      <c r="EF160" s="229"/>
      <c r="EG160" s="229"/>
      <c r="EH160" s="229"/>
      <c r="EI160" s="229"/>
      <c r="EJ160" s="229"/>
      <c r="EK160" s="229"/>
      <c r="EL160" s="229"/>
      <c r="EM160" s="229"/>
      <c r="EN160" s="229"/>
      <c r="EO160" s="229"/>
      <c r="EP160" s="229"/>
    </row>
    <row r="161" spans="2:146" ht="3.75" customHeight="1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29"/>
      <c r="AL161" s="229"/>
      <c r="AM161" s="229"/>
      <c r="AN161" s="229"/>
      <c r="AO161" s="229"/>
      <c r="AP161" s="229"/>
      <c r="AQ161" s="229"/>
      <c r="AR161" s="229"/>
      <c r="AS161" s="229"/>
      <c r="AT161" s="229"/>
      <c r="AU161" s="229"/>
      <c r="AV161" s="229"/>
      <c r="AW161" s="229"/>
      <c r="AX161" s="229"/>
      <c r="AY161" s="229"/>
      <c r="AZ161" s="229"/>
      <c r="BA161" s="229"/>
      <c r="BB161" s="229"/>
      <c r="BC161" s="229"/>
      <c r="BD161" s="229"/>
      <c r="BE161" s="229"/>
      <c r="BF161" s="229"/>
      <c r="BG161" s="229"/>
      <c r="BH161" s="229"/>
      <c r="BI161" s="229"/>
      <c r="BJ161" s="229"/>
      <c r="BK161" s="229"/>
      <c r="BL161" s="229"/>
      <c r="BM161" s="229"/>
      <c r="BN161" s="229"/>
      <c r="BO161" s="30"/>
      <c r="BP161" s="30"/>
      <c r="BQ161" s="30"/>
      <c r="BR161" s="30"/>
      <c r="BS161" s="30"/>
      <c r="BU161" s="229"/>
      <c r="BV161" s="229"/>
      <c r="BW161" s="229"/>
      <c r="BX161" s="229"/>
      <c r="BY161" s="229"/>
      <c r="BZ161" s="229"/>
      <c r="CA161" s="229"/>
      <c r="CB161" s="229"/>
      <c r="CC161" s="229"/>
      <c r="CD161" s="229"/>
      <c r="CE161" s="229"/>
      <c r="CF161" s="229"/>
      <c r="CG161" s="229"/>
      <c r="CH161" s="229"/>
      <c r="CI161" s="229"/>
      <c r="CJ161" s="229"/>
      <c r="CK161" s="229"/>
      <c r="CL161" s="229"/>
      <c r="CM161" s="229"/>
      <c r="CN161" s="229"/>
      <c r="CO161" s="229"/>
      <c r="CP161" s="229"/>
      <c r="CQ161" s="229"/>
      <c r="CR161" s="229"/>
      <c r="CS161" s="229"/>
      <c r="CT161" s="229"/>
      <c r="CU161" s="229"/>
      <c r="CV161" s="229"/>
      <c r="CW161" s="229"/>
      <c r="CX161" s="229"/>
      <c r="CY161" s="229"/>
      <c r="CZ161" s="229"/>
      <c r="DA161" s="229"/>
      <c r="DB161" s="229"/>
      <c r="DC161" s="229"/>
      <c r="DD161" s="229"/>
      <c r="DF161" s="229"/>
      <c r="DG161" s="229"/>
      <c r="DH161" s="229"/>
      <c r="DI161" s="229"/>
      <c r="DJ161" s="229"/>
      <c r="DK161" s="229"/>
      <c r="DL161" s="229"/>
      <c r="DM161" s="229"/>
      <c r="DN161" s="229"/>
      <c r="DO161" s="229"/>
      <c r="DP161" s="229"/>
      <c r="DQ161" s="229"/>
      <c r="DR161" s="229"/>
      <c r="DS161" s="229"/>
      <c r="DT161" s="229"/>
      <c r="DU161" s="229"/>
      <c r="DV161" s="229"/>
      <c r="DW161" s="229"/>
      <c r="DX161" s="229"/>
      <c r="DY161" s="229"/>
      <c r="DZ161" s="229"/>
      <c r="EA161" s="229"/>
      <c r="EB161" s="229"/>
      <c r="EC161" s="229"/>
      <c r="ED161" s="229"/>
      <c r="EE161" s="229"/>
      <c r="EF161" s="229"/>
      <c r="EG161" s="229"/>
      <c r="EH161" s="229"/>
      <c r="EI161" s="229"/>
      <c r="EJ161" s="229"/>
      <c r="EK161" s="229"/>
      <c r="EL161" s="229"/>
      <c r="EM161" s="229"/>
      <c r="EN161" s="229"/>
      <c r="EO161" s="229"/>
      <c r="EP161" s="229"/>
    </row>
    <row r="162" spans="2:146" ht="3.75" customHeight="1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29"/>
      <c r="AL162" s="229"/>
      <c r="AM162" s="229"/>
      <c r="AN162" s="229"/>
      <c r="AO162" s="229"/>
      <c r="AP162" s="229"/>
      <c r="AQ162" s="229"/>
      <c r="AR162" s="229"/>
      <c r="AS162" s="229"/>
      <c r="AT162" s="229"/>
      <c r="AU162" s="229"/>
      <c r="AV162" s="229"/>
      <c r="AW162" s="229"/>
      <c r="AX162" s="229"/>
      <c r="AY162" s="229"/>
      <c r="AZ162" s="229"/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K162" s="229"/>
      <c r="BL162" s="229"/>
      <c r="BM162" s="229"/>
      <c r="BN162" s="229"/>
      <c r="BO162" s="30"/>
      <c r="BP162" s="30"/>
      <c r="BQ162" s="30"/>
      <c r="BR162" s="30"/>
      <c r="BS162" s="30"/>
      <c r="BU162" s="229"/>
      <c r="BV162" s="229"/>
      <c r="BW162" s="229"/>
      <c r="BX162" s="229"/>
      <c r="BY162" s="229"/>
      <c r="BZ162" s="229"/>
      <c r="CA162" s="229"/>
      <c r="CB162" s="229"/>
      <c r="CC162" s="229"/>
      <c r="CD162" s="229"/>
      <c r="CE162" s="229"/>
      <c r="CF162" s="229"/>
      <c r="CG162" s="229"/>
      <c r="CH162" s="229"/>
      <c r="CI162" s="229"/>
      <c r="CJ162" s="229"/>
      <c r="CK162" s="229"/>
      <c r="CL162" s="229"/>
      <c r="CM162" s="229"/>
      <c r="CN162" s="229"/>
      <c r="CO162" s="229"/>
      <c r="CP162" s="229"/>
      <c r="CQ162" s="229"/>
      <c r="CR162" s="229"/>
      <c r="CS162" s="229"/>
      <c r="CT162" s="229"/>
      <c r="CU162" s="229"/>
      <c r="CV162" s="229"/>
      <c r="CW162" s="229"/>
      <c r="CX162" s="229"/>
      <c r="CY162" s="229"/>
      <c r="CZ162" s="229"/>
      <c r="DA162" s="229"/>
      <c r="DB162" s="229"/>
      <c r="DC162" s="229"/>
      <c r="DD162" s="229"/>
      <c r="DF162" s="229"/>
      <c r="DG162" s="229"/>
      <c r="DH162" s="229"/>
      <c r="DI162" s="229"/>
      <c r="DJ162" s="229"/>
      <c r="DK162" s="229"/>
      <c r="DL162" s="229"/>
      <c r="DM162" s="229"/>
      <c r="DN162" s="229"/>
      <c r="DO162" s="229"/>
      <c r="DP162" s="229"/>
      <c r="DQ162" s="229"/>
      <c r="DR162" s="229"/>
      <c r="DS162" s="229"/>
      <c r="DT162" s="229"/>
      <c r="DU162" s="229"/>
      <c r="DV162" s="229"/>
      <c r="DW162" s="229"/>
      <c r="DX162" s="229"/>
      <c r="DY162" s="229"/>
      <c r="DZ162" s="229"/>
      <c r="EA162" s="229"/>
      <c r="EB162" s="229"/>
      <c r="EC162" s="229"/>
      <c r="ED162" s="229"/>
      <c r="EE162" s="229"/>
      <c r="EF162" s="229"/>
      <c r="EG162" s="229"/>
      <c r="EH162" s="229"/>
      <c r="EI162" s="229"/>
      <c r="EJ162" s="229"/>
      <c r="EK162" s="229"/>
      <c r="EL162" s="229"/>
      <c r="EM162" s="229"/>
      <c r="EN162" s="229"/>
      <c r="EO162" s="229"/>
      <c r="EP162" s="229"/>
    </row>
    <row r="163" spans="2:146" ht="3.75" customHeight="1">
      <c r="B163" s="246" t="s">
        <v>118</v>
      </c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30">
        <v>0</v>
      </c>
      <c r="AG163" s="30"/>
      <c r="AH163" s="30"/>
      <c r="AI163" s="30"/>
      <c r="AJ163" s="30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29"/>
      <c r="AZ163" s="229"/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K163" s="229"/>
      <c r="BL163" s="229"/>
      <c r="BM163" s="229"/>
      <c r="BN163" s="229"/>
      <c r="BO163" s="30"/>
      <c r="BP163" s="30"/>
      <c r="BQ163" s="30"/>
      <c r="BR163" s="30"/>
      <c r="BS163" s="30"/>
      <c r="BU163" s="229"/>
      <c r="BV163" s="229"/>
      <c r="BW163" s="229"/>
      <c r="BX163" s="229"/>
      <c r="BY163" s="229"/>
      <c r="BZ163" s="229"/>
      <c r="CA163" s="229"/>
      <c r="CB163" s="229"/>
      <c r="CC163" s="229"/>
      <c r="CD163" s="229"/>
      <c r="CE163" s="229"/>
      <c r="CF163" s="229"/>
      <c r="CG163" s="229"/>
      <c r="CH163" s="229"/>
      <c r="CI163" s="229"/>
      <c r="CJ163" s="229"/>
      <c r="CK163" s="229"/>
      <c r="CL163" s="229"/>
      <c r="CM163" s="229"/>
      <c r="CN163" s="229"/>
      <c r="CO163" s="229"/>
      <c r="CP163" s="229"/>
      <c r="CQ163" s="229"/>
      <c r="CR163" s="229"/>
      <c r="CS163" s="229"/>
      <c r="CT163" s="229"/>
      <c r="CU163" s="229"/>
      <c r="CV163" s="229"/>
      <c r="CW163" s="229"/>
      <c r="CX163" s="229"/>
      <c r="CY163" s="229"/>
      <c r="CZ163" s="229"/>
      <c r="DA163" s="229"/>
      <c r="DB163" s="229"/>
      <c r="DC163" s="229"/>
      <c r="DD163" s="229"/>
      <c r="DF163" s="229"/>
      <c r="DG163" s="229"/>
      <c r="DH163" s="229"/>
      <c r="DI163" s="229"/>
      <c r="DJ163" s="229"/>
      <c r="DK163" s="229"/>
      <c r="DL163" s="229"/>
      <c r="DM163" s="229"/>
      <c r="DN163" s="229"/>
      <c r="DO163" s="229"/>
      <c r="DP163" s="229"/>
      <c r="DQ163" s="229"/>
      <c r="DR163" s="229"/>
      <c r="DS163" s="229"/>
      <c r="DT163" s="229"/>
      <c r="DU163" s="229"/>
      <c r="DV163" s="229"/>
      <c r="DW163" s="229"/>
      <c r="DX163" s="229"/>
      <c r="DY163" s="229"/>
      <c r="DZ163" s="229"/>
      <c r="EA163" s="229"/>
      <c r="EB163" s="229"/>
      <c r="EC163" s="229"/>
      <c r="ED163" s="229"/>
      <c r="EE163" s="229"/>
      <c r="EF163" s="229"/>
      <c r="EG163" s="229"/>
      <c r="EH163" s="229"/>
      <c r="EI163" s="229"/>
      <c r="EJ163" s="229"/>
      <c r="EK163" s="229"/>
      <c r="EL163" s="229"/>
      <c r="EM163" s="229"/>
      <c r="EN163" s="229"/>
      <c r="EO163" s="229"/>
      <c r="EP163" s="229"/>
    </row>
    <row r="164" spans="2:146" ht="3.75" customHeight="1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30"/>
      <c r="AG164" s="30"/>
      <c r="AH164" s="30"/>
      <c r="AI164" s="30"/>
      <c r="AJ164" s="30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229"/>
      <c r="AZ164" s="229"/>
      <c r="BA164" s="229"/>
      <c r="BB164" s="229"/>
      <c r="BC164" s="229"/>
      <c r="BD164" s="229"/>
      <c r="BE164" s="229"/>
      <c r="BF164" s="229"/>
      <c r="BG164" s="229"/>
      <c r="BH164" s="229"/>
      <c r="BI164" s="229"/>
      <c r="BJ164" s="229"/>
      <c r="BK164" s="229"/>
      <c r="BL164" s="229"/>
      <c r="BM164" s="229"/>
      <c r="BN164" s="229"/>
      <c r="BO164" s="30"/>
      <c r="BP164" s="30"/>
      <c r="BQ164" s="30"/>
      <c r="BR164" s="30"/>
      <c r="BS164" s="30"/>
      <c r="BU164" s="229"/>
      <c r="BV164" s="229"/>
      <c r="BW164" s="229"/>
      <c r="BX164" s="229"/>
      <c r="BY164" s="229"/>
      <c r="BZ164" s="229"/>
      <c r="CA164" s="229"/>
      <c r="CB164" s="229"/>
      <c r="CC164" s="229"/>
      <c r="CD164" s="229"/>
      <c r="CE164" s="229"/>
      <c r="CF164" s="229"/>
      <c r="CG164" s="229"/>
      <c r="CH164" s="229"/>
      <c r="CI164" s="229"/>
      <c r="CJ164" s="229"/>
      <c r="CK164" s="229"/>
      <c r="CL164" s="229"/>
      <c r="CM164" s="229"/>
      <c r="CN164" s="229"/>
      <c r="CO164" s="229"/>
      <c r="CP164" s="229"/>
      <c r="CQ164" s="229"/>
      <c r="CR164" s="229"/>
      <c r="CS164" s="229"/>
      <c r="CT164" s="229"/>
      <c r="CU164" s="229"/>
      <c r="CV164" s="229"/>
      <c r="CW164" s="229"/>
      <c r="CX164" s="229"/>
      <c r="CY164" s="229"/>
      <c r="CZ164" s="229"/>
      <c r="DA164" s="229"/>
      <c r="DB164" s="229"/>
      <c r="DC164" s="229"/>
      <c r="DD164" s="229"/>
      <c r="DF164" s="229"/>
      <c r="DG164" s="229"/>
      <c r="DH164" s="229"/>
      <c r="DI164" s="229"/>
      <c r="DJ164" s="229"/>
      <c r="DK164" s="229"/>
      <c r="DL164" s="229"/>
      <c r="DM164" s="229"/>
      <c r="DN164" s="229"/>
      <c r="DO164" s="229"/>
      <c r="DP164" s="229"/>
      <c r="DQ164" s="229"/>
      <c r="DR164" s="229"/>
      <c r="DS164" s="229"/>
      <c r="DT164" s="229"/>
      <c r="DU164" s="229"/>
      <c r="DV164" s="229"/>
      <c r="DW164" s="229"/>
      <c r="DX164" s="229"/>
      <c r="DY164" s="229"/>
      <c r="DZ164" s="229"/>
      <c r="EA164" s="229"/>
      <c r="EB164" s="229"/>
      <c r="EC164" s="229"/>
      <c r="ED164" s="229"/>
      <c r="EE164" s="229"/>
      <c r="EF164" s="229"/>
      <c r="EG164" s="229"/>
      <c r="EH164" s="229"/>
      <c r="EI164" s="229"/>
      <c r="EJ164" s="229"/>
      <c r="EK164" s="229"/>
      <c r="EL164" s="229"/>
      <c r="EM164" s="229"/>
      <c r="EN164" s="229"/>
      <c r="EO164" s="229"/>
      <c r="EP164" s="229"/>
    </row>
    <row r="165" spans="2:146" ht="3.75" customHeight="1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30"/>
      <c r="AG165" s="30"/>
      <c r="AH165" s="30"/>
      <c r="AI165" s="30"/>
      <c r="AJ165" s="30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229"/>
      <c r="AZ165" s="229"/>
      <c r="BA165" s="229"/>
      <c r="BB165" s="229"/>
      <c r="BC165" s="229"/>
      <c r="BD165" s="229"/>
      <c r="BE165" s="229"/>
      <c r="BF165" s="229"/>
      <c r="BG165" s="229"/>
      <c r="BH165" s="229"/>
      <c r="BI165" s="229"/>
      <c r="BJ165" s="229"/>
      <c r="BK165" s="229"/>
      <c r="BL165" s="229"/>
      <c r="BM165" s="229"/>
      <c r="BN165" s="229"/>
      <c r="BO165" s="30"/>
      <c r="BP165" s="30"/>
      <c r="BQ165" s="30"/>
      <c r="BR165" s="30"/>
      <c r="BS165" s="30"/>
      <c r="BU165" s="229"/>
      <c r="BV165" s="229"/>
      <c r="BW165" s="229"/>
      <c r="BX165" s="229"/>
      <c r="BY165" s="229"/>
      <c r="BZ165" s="229"/>
      <c r="CA165" s="229"/>
      <c r="CB165" s="229"/>
      <c r="CC165" s="229"/>
      <c r="CD165" s="229"/>
      <c r="CE165" s="229"/>
      <c r="CF165" s="229"/>
      <c r="CG165" s="229"/>
      <c r="CH165" s="229"/>
      <c r="CI165" s="229"/>
      <c r="CJ165" s="229"/>
      <c r="CK165" s="229"/>
      <c r="CL165" s="229"/>
      <c r="CM165" s="229"/>
      <c r="CN165" s="229"/>
      <c r="CO165" s="229"/>
      <c r="CP165" s="229"/>
      <c r="CQ165" s="229"/>
      <c r="CR165" s="229"/>
      <c r="CS165" s="229"/>
      <c r="CT165" s="229"/>
      <c r="CU165" s="229"/>
      <c r="CV165" s="229"/>
      <c r="CW165" s="229"/>
      <c r="CX165" s="229"/>
      <c r="CY165" s="229"/>
      <c r="CZ165" s="229"/>
      <c r="DA165" s="229"/>
      <c r="DB165" s="229"/>
      <c r="DC165" s="229"/>
      <c r="DD165" s="229"/>
      <c r="DF165" s="229"/>
      <c r="DG165" s="229"/>
      <c r="DH165" s="229"/>
      <c r="DI165" s="229"/>
      <c r="DJ165" s="229"/>
      <c r="DK165" s="229"/>
      <c r="DL165" s="229"/>
      <c r="DM165" s="229"/>
      <c r="DN165" s="229"/>
      <c r="DO165" s="229"/>
      <c r="DP165" s="229"/>
      <c r="DQ165" s="229"/>
      <c r="DR165" s="229"/>
      <c r="DS165" s="229"/>
      <c r="DT165" s="229"/>
      <c r="DU165" s="229"/>
      <c r="DV165" s="229"/>
      <c r="DW165" s="229"/>
      <c r="DX165" s="229"/>
      <c r="DY165" s="229"/>
      <c r="DZ165" s="229"/>
      <c r="EA165" s="229"/>
      <c r="EB165" s="229"/>
      <c r="EC165" s="229"/>
      <c r="ED165" s="229"/>
      <c r="EE165" s="229"/>
      <c r="EF165" s="229"/>
      <c r="EG165" s="229"/>
      <c r="EH165" s="229"/>
      <c r="EI165" s="229"/>
      <c r="EJ165" s="229"/>
      <c r="EK165" s="229"/>
      <c r="EL165" s="229"/>
      <c r="EM165" s="229"/>
      <c r="EN165" s="229"/>
      <c r="EO165" s="229"/>
      <c r="EP165" s="229"/>
    </row>
    <row r="166" spans="2:146" ht="3.75" customHeight="1">
      <c r="B166" s="244" t="s">
        <v>119</v>
      </c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30">
        <v>4</v>
      </c>
      <c r="AG166" s="30"/>
      <c r="AH166" s="30"/>
      <c r="AI166" s="30"/>
      <c r="AJ166" s="30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229"/>
      <c r="AZ166" s="229"/>
      <c r="BA166" s="229"/>
      <c r="BB166" s="229"/>
      <c r="BC166" s="229"/>
      <c r="BD166" s="229"/>
      <c r="BE166" s="229"/>
      <c r="BF166" s="229"/>
      <c r="BG166" s="229"/>
      <c r="BH166" s="229"/>
      <c r="BI166" s="229"/>
      <c r="BJ166" s="229"/>
      <c r="BK166" s="229"/>
      <c r="BL166" s="229"/>
      <c r="BM166" s="229"/>
      <c r="BN166" s="229"/>
      <c r="BO166" s="30"/>
      <c r="BP166" s="30"/>
      <c r="BQ166" s="30"/>
      <c r="BR166" s="30"/>
      <c r="BS166" s="30"/>
      <c r="BU166" s="230"/>
      <c r="BV166" s="230"/>
      <c r="BW166" s="230"/>
      <c r="BX166" s="230"/>
      <c r="BY166" s="230"/>
      <c r="BZ166" s="230"/>
      <c r="CA166" s="230"/>
      <c r="CB166" s="230"/>
      <c r="CC166" s="230"/>
      <c r="CD166" s="230"/>
      <c r="CE166" s="230"/>
      <c r="CF166" s="230"/>
      <c r="CG166" s="230"/>
      <c r="CH166" s="230"/>
      <c r="CI166" s="230"/>
      <c r="CJ166" s="230"/>
      <c r="CK166" s="230"/>
      <c r="CL166" s="230"/>
      <c r="CM166" s="230"/>
      <c r="CN166" s="230"/>
      <c r="CO166" s="230"/>
      <c r="CP166" s="230"/>
      <c r="CQ166" s="230"/>
      <c r="CR166" s="230"/>
      <c r="CS166" s="230"/>
      <c r="CT166" s="230"/>
      <c r="CU166" s="230"/>
      <c r="CV166" s="230"/>
      <c r="CW166" s="230"/>
      <c r="CX166" s="230"/>
      <c r="CY166" s="230"/>
      <c r="CZ166" s="230"/>
      <c r="DA166" s="230"/>
      <c r="DB166" s="230"/>
      <c r="DC166" s="230"/>
      <c r="DD166" s="230"/>
      <c r="DF166" s="229"/>
      <c r="DG166" s="229"/>
      <c r="DH166" s="229"/>
      <c r="DI166" s="229"/>
      <c r="DJ166" s="229"/>
      <c r="DK166" s="229"/>
      <c r="DL166" s="229"/>
      <c r="DM166" s="229"/>
      <c r="DN166" s="229"/>
      <c r="DO166" s="229"/>
      <c r="DP166" s="229"/>
      <c r="DQ166" s="229"/>
      <c r="DR166" s="229"/>
      <c r="DS166" s="229"/>
      <c r="DT166" s="229"/>
      <c r="DU166" s="229"/>
      <c r="DV166" s="229"/>
      <c r="DW166" s="229"/>
      <c r="DX166" s="229"/>
      <c r="DY166" s="229"/>
      <c r="DZ166" s="229"/>
      <c r="EA166" s="229"/>
      <c r="EB166" s="229"/>
      <c r="EC166" s="229"/>
      <c r="ED166" s="229"/>
      <c r="EE166" s="229"/>
      <c r="EF166" s="229"/>
      <c r="EG166" s="229"/>
      <c r="EH166" s="229"/>
      <c r="EI166" s="229"/>
      <c r="EJ166" s="229"/>
      <c r="EK166" s="229"/>
      <c r="EL166" s="229"/>
      <c r="EM166" s="229"/>
      <c r="EN166" s="229"/>
      <c r="EO166" s="229"/>
      <c r="EP166" s="229"/>
    </row>
    <row r="167" spans="2:146" ht="3.75" customHeight="1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30"/>
      <c r="AG167" s="30"/>
      <c r="AH167" s="30"/>
      <c r="AI167" s="30"/>
      <c r="AJ167" s="30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29"/>
      <c r="BD167" s="229"/>
      <c r="BE167" s="229"/>
      <c r="BF167" s="229"/>
      <c r="BG167" s="229"/>
      <c r="BH167" s="229"/>
      <c r="BI167" s="229"/>
      <c r="BJ167" s="229"/>
      <c r="BK167" s="229"/>
      <c r="BL167" s="229"/>
      <c r="BM167" s="229"/>
      <c r="BN167" s="229"/>
      <c r="BO167" s="30"/>
      <c r="BP167" s="30"/>
      <c r="BQ167" s="30"/>
      <c r="BR167" s="30"/>
      <c r="BS167" s="30"/>
      <c r="BU167" s="230"/>
      <c r="BV167" s="230"/>
      <c r="BW167" s="230"/>
      <c r="BX167" s="230"/>
      <c r="BY167" s="230"/>
      <c r="BZ167" s="230"/>
      <c r="CA167" s="230"/>
      <c r="CB167" s="230"/>
      <c r="CC167" s="230"/>
      <c r="CD167" s="230"/>
      <c r="CE167" s="230"/>
      <c r="CF167" s="230"/>
      <c r="CG167" s="230"/>
      <c r="CH167" s="230"/>
      <c r="CI167" s="230"/>
      <c r="CJ167" s="230"/>
      <c r="CK167" s="230"/>
      <c r="CL167" s="230"/>
      <c r="CM167" s="230"/>
      <c r="CN167" s="230"/>
      <c r="CO167" s="230"/>
      <c r="CP167" s="230"/>
      <c r="CQ167" s="230"/>
      <c r="CR167" s="230"/>
      <c r="CS167" s="230"/>
      <c r="CT167" s="230"/>
      <c r="CU167" s="230"/>
      <c r="CV167" s="230"/>
      <c r="CW167" s="230"/>
      <c r="CX167" s="230"/>
      <c r="CY167" s="230"/>
      <c r="CZ167" s="230"/>
      <c r="DA167" s="230"/>
      <c r="DB167" s="230"/>
      <c r="DC167" s="230"/>
      <c r="DD167" s="230"/>
      <c r="DF167" s="229"/>
      <c r="DG167" s="229"/>
      <c r="DH167" s="229"/>
      <c r="DI167" s="229"/>
      <c r="DJ167" s="229"/>
      <c r="DK167" s="229"/>
      <c r="DL167" s="229"/>
      <c r="DM167" s="229"/>
      <c r="DN167" s="229"/>
      <c r="DO167" s="229"/>
      <c r="DP167" s="229"/>
      <c r="DQ167" s="229"/>
      <c r="DR167" s="229"/>
      <c r="DS167" s="229"/>
      <c r="DT167" s="229"/>
      <c r="DU167" s="229"/>
      <c r="DV167" s="229"/>
      <c r="DW167" s="229"/>
      <c r="DX167" s="229"/>
      <c r="DY167" s="229"/>
      <c r="DZ167" s="229"/>
      <c r="EA167" s="229"/>
      <c r="EB167" s="229"/>
      <c r="EC167" s="229"/>
      <c r="ED167" s="229"/>
      <c r="EE167" s="229"/>
      <c r="EF167" s="229"/>
      <c r="EG167" s="229"/>
      <c r="EH167" s="229"/>
      <c r="EI167" s="229"/>
      <c r="EJ167" s="229"/>
      <c r="EK167" s="229"/>
      <c r="EL167" s="229"/>
      <c r="EM167" s="229"/>
      <c r="EN167" s="229"/>
      <c r="EO167" s="229"/>
      <c r="EP167" s="229"/>
    </row>
    <row r="168" spans="2:146" ht="3.75" customHeight="1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30"/>
      <c r="AG168" s="30"/>
      <c r="AH168" s="30"/>
      <c r="AI168" s="30"/>
      <c r="AJ168" s="30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K168" s="229"/>
      <c r="BL168" s="229"/>
      <c r="BM168" s="229"/>
      <c r="BN168" s="229"/>
      <c r="BO168" s="30"/>
      <c r="BP168" s="30"/>
      <c r="BQ168" s="30"/>
      <c r="BR168" s="30"/>
      <c r="BS168" s="30"/>
      <c r="BU168" s="230"/>
      <c r="BV168" s="230"/>
      <c r="BW168" s="230"/>
      <c r="BX168" s="230"/>
      <c r="BY168" s="230"/>
      <c r="BZ168" s="230"/>
      <c r="CA168" s="230"/>
      <c r="CB168" s="230"/>
      <c r="CC168" s="230"/>
      <c r="CD168" s="230"/>
      <c r="CE168" s="230"/>
      <c r="CF168" s="230"/>
      <c r="CG168" s="230"/>
      <c r="CH168" s="230"/>
      <c r="CI168" s="230"/>
      <c r="CJ168" s="230"/>
      <c r="CK168" s="230"/>
      <c r="CL168" s="230"/>
      <c r="CM168" s="230"/>
      <c r="CN168" s="230"/>
      <c r="CO168" s="230"/>
      <c r="CP168" s="230"/>
      <c r="CQ168" s="230"/>
      <c r="CR168" s="230"/>
      <c r="CS168" s="230"/>
      <c r="CT168" s="230"/>
      <c r="CU168" s="230"/>
      <c r="CV168" s="230"/>
      <c r="CW168" s="230"/>
      <c r="CX168" s="230"/>
      <c r="CY168" s="230"/>
      <c r="CZ168" s="230"/>
      <c r="DA168" s="230"/>
      <c r="DB168" s="230"/>
      <c r="DC168" s="230"/>
      <c r="DD168" s="230"/>
      <c r="DF168" s="229"/>
      <c r="DG168" s="229"/>
      <c r="DH168" s="229"/>
      <c r="DI168" s="229"/>
      <c r="DJ168" s="229"/>
      <c r="DK168" s="229"/>
      <c r="DL168" s="229"/>
      <c r="DM168" s="229"/>
      <c r="DN168" s="229"/>
      <c r="DO168" s="229"/>
      <c r="DP168" s="229"/>
      <c r="DQ168" s="229"/>
      <c r="DR168" s="229"/>
      <c r="DS168" s="229"/>
      <c r="DT168" s="229"/>
      <c r="DU168" s="229"/>
      <c r="DV168" s="229"/>
      <c r="DW168" s="229"/>
      <c r="DX168" s="229"/>
      <c r="DY168" s="229"/>
      <c r="DZ168" s="229"/>
      <c r="EA168" s="229"/>
      <c r="EB168" s="229"/>
      <c r="EC168" s="229"/>
      <c r="ED168" s="229"/>
      <c r="EE168" s="229"/>
      <c r="EF168" s="229"/>
      <c r="EG168" s="229"/>
      <c r="EH168" s="229"/>
      <c r="EI168" s="229"/>
      <c r="EJ168" s="229"/>
      <c r="EK168" s="229"/>
      <c r="EL168" s="229"/>
      <c r="EM168" s="229"/>
      <c r="EN168" s="229"/>
      <c r="EO168" s="229"/>
      <c r="EP168" s="229"/>
    </row>
    <row r="169" spans="2:146" ht="3.75" customHeight="1">
      <c r="B169" s="245" t="s">
        <v>120</v>
      </c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  <c r="AC169" s="245"/>
      <c r="AD169" s="245"/>
      <c r="AE169" s="245"/>
      <c r="AF169" s="30">
        <v>0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U169" s="229"/>
      <c r="BV169" s="229"/>
      <c r="BW169" s="229"/>
      <c r="BX169" s="229"/>
      <c r="BY169" s="229"/>
      <c r="BZ169" s="229"/>
      <c r="CA169" s="229"/>
      <c r="CB169" s="229"/>
      <c r="CC169" s="229"/>
      <c r="CD169" s="229"/>
      <c r="CE169" s="229"/>
      <c r="CF169" s="229"/>
      <c r="CG169" s="229"/>
      <c r="CH169" s="229"/>
      <c r="CI169" s="229"/>
      <c r="CJ169" s="229"/>
      <c r="CK169" s="229"/>
      <c r="CL169" s="229"/>
      <c r="CM169" s="229"/>
      <c r="CN169" s="229"/>
      <c r="CO169" s="229"/>
      <c r="CP169" s="229"/>
      <c r="CQ169" s="229"/>
      <c r="CR169" s="229"/>
      <c r="CS169" s="229"/>
      <c r="CT169" s="229"/>
      <c r="CU169" s="229"/>
      <c r="CV169" s="229"/>
      <c r="CW169" s="229"/>
      <c r="CX169" s="229"/>
      <c r="CY169" s="229"/>
      <c r="CZ169" s="229"/>
      <c r="DA169" s="229"/>
      <c r="DB169" s="229"/>
      <c r="DC169" s="229"/>
      <c r="DD169" s="229"/>
      <c r="DF169" s="229"/>
      <c r="DG169" s="229"/>
      <c r="DH169" s="229"/>
      <c r="DI169" s="229"/>
      <c r="DJ169" s="229"/>
      <c r="DK169" s="229"/>
      <c r="DL169" s="229"/>
      <c r="DM169" s="229"/>
      <c r="DN169" s="229"/>
      <c r="DO169" s="229"/>
      <c r="DP169" s="229"/>
      <c r="DQ169" s="229"/>
      <c r="DR169" s="229"/>
      <c r="DS169" s="229"/>
      <c r="DT169" s="229"/>
      <c r="DU169" s="229"/>
      <c r="DV169" s="229"/>
      <c r="DW169" s="229"/>
      <c r="DX169" s="229"/>
      <c r="DY169" s="229"/>
      <c r="DZ169" s="229"/>
      <c r="EA169" s="229"/>
      <c r="EB169" s="229"/>
      <c r="EC169" s="229"/>
      <c r="ED169" s="229"/>
      <c r="EE169" s="229"/>
      <c r="EF169" s="229"/>
      <c r="EG169" s="229"/>
      <c r="EH169" s="229"/>
      <c r="EI169" s="229"/>
      <c r="EJ169" s="229"/>
      <c r="EK169" s="229"/>
      <c r="EL169" s="229"/>
      <c r="EM169" s="229"/>
      <c r="EN169" s="229"/>
      <c r="EO169" s="229"/>
      <c r="EP169" s="229"/>
    </row>
    <row r="170" spans="2:146" ht="3.75" customHeight="1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U170" s="229"/>
      <c r="BV170" s="229"/>
      <c r="BW170" s="229"/>
      <c r="BX170" s="229"/>
      <c r="BY170" s="229"/>
      <c r="BZ170" s="229"/>
      <c r="CA170" s="229"/>
      <c r="CB170" s="229"/>
      <c r="CC170" s="229"/>
      <c r="CD170" s="229"/>
      <c r="CE170" s="229"/>
      <c r="CF170" s="229"/>
      <c r="CG170" s="229"/>
      <c r="CH170" s="229"/>
      <c r="CI170" s="229"/>
      <c r="CJ170" s="229"/>
      <c r="CK170" s="229"/>
      <c r="CL170" s="229"/>
      <c r="CM170" s="229"/>
      <c r="CN170" s="229"/>
      <c r="CO170" s="229"/>
      <c r="CP170" s="229"/>
      <c r="CQ170" s="229"/>
      <c r="CR170" s="229"/>
      <c r="CS170" s="229"/>
      <c r="CT170" s="229"/>
      <c r="CU170" s="229"/>
      <c r="CV170" s="229"/>
      <c r="CW170" s="229"/>
      <c r="CX170" s="229"/>
      <c r="CY170" s="229"/>
      <c r="CZ170" s="229"/>
      <c r="DA170" s="229"/>
      <c r="DB170" s="229"/>
      <c r="DC170" s="229"/>
      <c r="DD170" s="229"/>
      <c r="DF170" s="229"/>
      <c r="DG170" s="229"/>
      <c r="DH170" s="229"/>
      <c r="DI170" s="229"/>
      <c r="DJ170" s="229"/>
      <c r="DK170" s="229"/>
      <c r="DL170" s="229"/>
      <c r="DM170" s="229"/>
      <c r="DN170" s="229"/>
      <c r="DO170" s="229"/>
      <c r="DP170" s="229"/>
      <c r="DQ170" s="229"/>
      <c r="DR170" s="229"/>
      <c r="DS170" s="229"/>
      <c r="DT170" s="229"/>
      <c r="DU170" s="229"/>
      <c r="DV170" s="229"/>
      <c r="DW170" s="229"/>
      <c r="DX170" s="229"/>
      <c r="DY170" s="229"/>
      <c r="DZ170" s="229"/>
      <c r="EA170" s="229"/>
      <c r="EB170" s="229"/>
      <c r="EC170" s="229"/>
      <c r="ED170" s="229"/>
      <c r="EE170" s="229"/>
      <c r="EF170" s="229"/>
      <c r="EG170" s="229"/>
      <c r="EH170" s="229"/>
      <c r="EI170" s="229"/>
      <c r="EJ170" s="229"/>
      <c r="EK170" s="229"/>
      <c r="EL170" s="229"/>
      <c r="EM170" s="229"/>
      <c r="EN170" s="229"/>
      <c r="EO170" s="229"/>
      <c r="EP170" s="229"/>
    </row>
    <row r="171" spans="2:146" ht="3.75" customHeight="1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U171" s="229"/>
      <c r="BV171" s="229"/>
      <c r="BW171" s="229"/>
      <c r="BX171" s="229"/>
      <c r="BY171" s="229"/>
      <c r="BZ171" s="229"/>
      <c r="CA171" s="229"/>
      <c r="CB171" s="229"/>
      <c r="CC171" s="229"/>
      <c r="CD171" s="229"/>
      <c r="CE171" s="229"/>
      <c r="CF171" s="229"/>
      <c r="CG171" s="229"/>
      <c r="CH171" s="229"/>
      <c r="CI171" s="229"/>
      <c r="CJ171" s="229"/>
      <c r="CK171" s="229"/>
      <c r="CL171" s="229"/>
      <c r="CM171" s="229"/>
      <c r="CN171" s="229"/>
      <c r="CO171" s="229"/>
      <c r="CP171" s="229"/>
      <c r="CQ171" s="229"/>
      <c r="CR171" s="229"/>
      <c r="CS171" s="229"/>
      <c r="CT171" s="229"/>
      <c r="CU171" s="229"/>
      <c r="CV171" s="229"/>
      <c r="CW171" s="229"/>
      <c r="CX171" s="229"/>
      <c r="CY171" s="229"/>
      <c r="CZ171" s="229"/>
      <c r="DA171" s="229"/>
      <c r="DB171" s="229"/>
      <c r="DC171" s="229"/>
      <c r="DD171" s="229"/>
      <c r="DF171" s="229"/>
      <c r="DG171" s="229"/>
      <c r="DH171" s="229"/>
      <c r="DI171" s="229"/>
      <c r="DJ171" s="229"/>
      <c r="DK171" s="229"/>
      <c r="DL171" s="229"/>
      <c r="DM171" s="229"/>
      <c r="DN171" s="229"/>
      <c r="DO171" s="229"/>
      <c r="DP171" s="229"/>
      <c r="DQ171" s="229"/>
      <c r="DR171" s="229"/>
      <c r="DS171" s="229"/>
      <c r="DT171" s="229"/>
      <c r="DU171" s="229"/>
      <c r="DV171" s="229"/>
      <c r="DW171" s="229"/>
      <c r="DX171" s="229"/>
      <c r="DY171" s="229"/>
      <c r="DZ171" s="229"/>
      <c r="EA171" s="229"/>
      <c r="EB171" s="229"/>
      <c r="EC171" s="229"/>
      <c r="ED171" s="229"/>
      <c r="EE171" s="229"/>
      <c r="EF171" s="229"/>
      <c r="EG171" s="229"/>
      <c r="EH171" s="229"/>
      <c r="EI171" s="229"/>
      <c r="EJ171" s="229"/>
      <c r="EK171" s="229"/>
      <c r="EL171" s="229"/>
      <c r="EM171" s="229"/>
      <c r="EN171" s="229"/>
      <c r="EO171" s="229"/>
      <c r="EP171" s="229"/>
    </row>
    <row r="172" spans="2:146" ht="3.75" customHeight="1">
      <c r="B172" s="234" t="s">
        <v>121</v>
      </c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30">
        <v>0</v>
      </c>
      <c r="AG172" s="30"/>
      <c r="AH172" s="30"/>
      <c r="AI172" s="30"/>
      <c r="AJ172" s="30"/>
      <c r="AK172" s="42" t="s">
        <v>104</v>
      </c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235">
        <f>SUM(AF25:AF160)+SUM(BO25:BS171)</f>
        <v>99.58</v>
      </c>
      <c r="BP172" s="235"/>
      <c r="BQ172" s="235"/>
      <c r="BR172" s="235"/>
      <c r="BS172" s="235"/>
      <c r="BU172" s="229"/>
      <c r="BV172" s="229"/>
      <c r="BW172" s="229"/>
      <c r="BX172" s="229"/>
      <c r="BY172" s="229"/>
      <c r="BZ172" s="229"/>
      <c r="CA172" s="229"/>
      <c r="CB172" s="229"/>
      <c r="CC172" s="229"/>
      <c r="CD172" s="229"/>
      <c r="CE172" s="229"/>
      <c r="CF172" s="229"/>
      <c r="CG172" s="229"/>
      <c r="CH172" s="229"/>
      <c r="CI172" s="229"/>
      <c r="CJ172" s="229"/>
      <c r="CK172" s="229"/>
      <c r="CL172" s="229"/>
      <c r="CM172" s="229"/>
      <c r="CN172" s="229"/>
      <c r="CO172" s="229"/>
      <c r="CP172" s="229"/>
      <c r="CQ172" s="229"/>
      <c r="CR172" s="229"/>
      <c r="CS172" s="229"/>
      <c r="CT172" s="229"/>
      <c r="CU172" s="229"/>
      <c r="CV172" s="229"/>
      <c r="CW172" s="229"/>
      <c r="CX172" s="229"/>
      <c r="CY172" s="229"/>
      <c r="CZ172" s="229"/>
      <c r="DA172" s="229"/>
      <c r="DB172" s="229"/>
      <c r="DC172" s="229"/>
      <c r="DD172" s="229"/>
      <c r="DF172" s="229"/>
      <c r="DG172" s="229"/>
      <c r="DH172" s="229"/>
      <c r="DI172" s="229"/>
      <c r="DJ172" s="229"/>
      <c r="DK172" s="229"/>
      <c r="DL172" s="229"/>
      <c r="DM172" s="229"/>
      <c r="DN172" s="229"/>
      <c r="DO172" s="229"/>
      <c r="DP172" s="229"/>
      <c r="DQ172" s="229"/>
      <c r="DR172" s="229"/>
      <c r="DS172" s="229"/>
      <c r="DT172" s="229"/>
      <c r="DU172" s="229"/>
      <c r="DV172" s="229"/>
      <c r="DW172" s="229"/>
      <c r="DX172" s="229"/>
      <c r="DY172" s="229"/>
      <c r="DZ172" s="229"/>
      <c r="EA172" s="229"/>
      <c r="EB172" s="229"/>
      <c r="EC172" s="229"/>
      <c r="ED172" s="229"/>
      <c r="EE172" s="229"/>
      <c r="EF172" s="229"/>
      <c r="EG172" s="229"/>
      <c r="EH172" s="229"/>
      <c r="EI172" s="229"/>
      <c r="EJ172" s="229"/>
      <c r="EK172" s="229"/>
      <c r="EL172" s="229"/>
      <c r="EM172" s="229"/>
      <c r="EN172" s="229"/>
      <c r="EO172" s="229"/>
      <c r="EP172" s="229"/>
    </row>
    <row r="173" spans="2:146" ht="3.75" customHeight="1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30"/>
      <c r="AG173" s="30"/>
      <c r="AH173" s="30"/>
      <c r="AI173" s="30"/>
      <c r="AJ173" s="30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235"/>
      <c r="BP173" s="235"/>
      <c r="BQ173" s="235"/>
      <c r="BR173" s="235"/>
      <c r="BS173" s="235"/>
      <c r="BU173" s="229"/>
      <c r="BV173" s="229"/>
      <c r="BW173" s="229"/>
      <c r="BX173" s="229"/>
      <c r="BY173" s="229"/>
      <c r="BZ173" s="229"/>
      <c r="CA173" s="229"/>
      <c r="CB173" s="229"/>
      <c r="CC173" s="229"/>
      <c r="CD173" s="229"/>
      <c r="CE173" s="229"/>
      <c r="CF173" s="229"/>
      <c r="CG173" s="229"/>
      <c r="CH173" s="229"/>
      <c r="CI173" s="229"/>
      <c r="CJ173" s="229"/>
      <c r="CK173" s="229"/>
      <c r="CL173" s="229"/>
      <c r="CM173" s="229"/>
      <c r="CN173" s="229"/>
      <c r="CO173" s="229"/>
      <c r="CP173" s="229"/>
      <c r="CQ173" s="229"/>
      <c r="CR173" s="229"/>
      <c r="CS173" s="229"/>
      <c r="CT173" s="229"/>
      <c r="CU173" s="229"/>
      <c r="CV173" s="229"/>
      <c r="CW173" s="229"/>
      <c r="CX173" s="229"/>
      <c r="CY173" s="229"/>
      <c r="CZ173" s="229"/>
      <c r="DA173" s="229"/>
      <c r="DB173" s="229"/>
      <c r="DC173" s="229"/>
      <c r="DD173" s="229"/>
      <c r="DF173" s="229"/>
      <c r="DG173" s="229"/>
      <c r="DH173" s="229"/>
      <c r="DI173" s="229"/>
      <c r="DJ173" s="229"/>
      <c r="DK173" s="229"/>
      <c r="DL173" s="229"/>
      <c r="DM173" s="229"/>
      <c r="DN173" s="229"/>
      <c r="DO173" s="229"/>
      <c r="DP173" s="229"/>
      <c r="DQ173" s="229"/>
      <c r="DR173" s="229"/>
      <c r="DS173" s="229"/>
      <c r="DT173" s="229"/>
      <c r="DU173" s="229"/>
      <c r="DV173" s="229"/>
      <c r="DW173" s="229"/>
      <c r="DX173" s="229"/>
      <c r="DY173" s="229"/>
      <c r="DZ173" s="229"/>
      <c r="EA173" s="229"/>
      <c r="EB173" s="229"/>
      <c r="EC173" s="229"/>
      <c r="ED173" s="229"/>
      <c r="EE173" s="229"/>
      <c r="EF173" s="229"/>
      <c r="EG173" s="229"/>
      <c r="EH173" s="229"/>
      <c r="EI173" s="229"/>
      <c r="EJ173" s="229"/>
      <c r="EK173" s="229"/>
      <c r="EL173" s="229"/>
      <c r="EM173" s="229"/>
      <c r="EN173" s="229"/>
      <c r="EO173" s="229"/>
      <c r="EP173" s="229"/>
    </row>
    <row r="174" spans="2:146" ht="3.75" customHeight="1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30"/>
      <c r="AG174" s="30"/>
      <c r="AH174" s="30"/>
      <c r="AI174" s="30"/>
      <c r="AJ174" s="30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235"/>
      <c r="BP174" s="235"/>
      <c r="BQ174" s="235"/>
      <c r="BR174" s="235"/>
      <c r="BS174" s="235"/>
      <c r="BU174" s="229"/>
      <c r="BV174" s="229"/>
      <c r="BW174" s="229"/>
      <c r="BX174" s="229"/>
      <c r="BY174" s="229"/>
      <c r="BZ174" s="229"/>
      <c r="CA174" s="229"/>
      <c r="CB174" s="229"/>
      <c r="CC174" s="229"/>
      <c r="CD174" s="229"/>
      <c r="CE174" s="229"/>
      <c r="CF174" s="229"/>
      <c r="CG174" s="229"/>
      <c r="CH174" s="229"/>
      <c r="CI174" s="229"/>
      <c r="CJ174" s="229"/>
      <c r="CK174" s="229"/>
      <c r="CL174" s="229"/>
      <c r="CM174" s="229"/>
      <c r="CN174" s="229"/>
      <c r="CO174" s="229"/>
      <c r="CP174" s="229"/>
      <c r="CQ174" s="229"/>
      <c r="CR174" s="229"/>
      <c r="CS174" s="229"/>
      <c r="CT174" s="229"/>
      <c r="CU174" s="229"/>
      <c r="CV174" s="229"/>
      <c r="CW174" s="229"/>
      <c r="CX174" s="229"/>
      <c r="CY174" s="229"/>
      <c r="CZ174" s="229"/>
      <c r="DA174" s="229"/>
      <c r="DB174" s="229"/>
      <c r="DC174" s="229"/>
      <c r="DD174" s="229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2:146" ht="3.75" customHeight="1">
      <c r="CW175" s="1"/>
      <c r="CX175" s="1"/>
      <c r="CY175" s="1"/>
      <c r="CZ175" s="1"/>
      <c r="DA175" s="1"/>
      <c r="DB175" s="1"/>
      <c r="DC175" s="1"/>
      <c r="DD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2:146" ht="3.75" customHeight="1">
      <c r="CW176" s="1"/>
      <c r="CX176" s="1"/>
      <c r="CY176" s="1"/>
      <c r="CZ176" s="1"/>
      <c r="DA176" s="1"/>
      <c r="DB176" s="1"/>
      <c r="DC176" s="1"/>
      <c r="DD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2:146" ht="3.75" customHeight="1">
      <c r="CW177" s="1"/>
      <c r="CX177" s="1"/>
      <c r="CY177" s="1"/>
      <c r="CZ177" s="1"/>
      <c r="DA177" s="1"/>
      <c r="DB177" s="1"/>
      <c r="DC177" s="1"/>
      <c r="DD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2:146" ht="3.75" customHeight="1"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2:146" ht="3.75" customHeight="1"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2:146" ht="3.75" customHeight="1"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2:146" ht="3.75" customHeight="1"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2:146" ht="3.75" customHeight="1"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2:146" ht="3.75" customHeight="1"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2:146" ht="3.75" customHeight="1"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2:146" ht="3.75" customHeight="1"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2:146" ht="3.75" customHeight="1"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2:146" ht="3.75" customHeight="1"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2:146" ht="3.75" customHeight="1"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2:146" ht="3.75" customHeight="1"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2:146" ht="3.75" customHeight="1"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2:146" ht="3.75" customHeight="1"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2:146" ht="3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2:146" ht="3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2:146" ht="3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2:146" ht="3.75" customHeight="1"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2:146" ht="3.75" customHeight="1"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2:146" ht="3.75" customHeight="1"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2:146" ht="3.75" customHeight="1"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2:146" ht="3.75" customHeight="1"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2:146" ht="3.75" customHeight="1"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2:146" ht="3.75" customHeight="1"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2:146" ht="3.75" customHeight="1"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2:146" ht="3.75" customHeight="1"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2:146" ht="3.75" customHeight="1"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2:146" ht="3.75" customHeight="1"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2:146" ht="3.75" customHeight="1"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2:146" ht="3.75" customHeight="1"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2:146" ht="3.75" customHeight="1"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10:146" ht="3.75" customHeight="1"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10:146" ht="3.75" customHeight="1"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10:146" ht="3.75" customHeight="1"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10:146" ht="3.75" customHeight="1"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10:146" ht="3.75" customHeight="1"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10:146" ht="3.75" customHeight="1"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10:146" ht="3.75" customHeight="1"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10:146" ht="3.75" customHeight="1"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10:146" ht="3.75" customHeight="1"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10:146" ht="3.75" customHeight="1"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</sheetData>
  <mergeCells count="351">
    <mergeCell ref="AF31:AJ33"/>
    <mergeCell ref="B34:AE36"/>
    <mergeCell ref="AF34:AJ36"/>
    <mergeCell ref="DF63:EP65"/>
    <mergeCell ref="DF66:EP68"/>
    <mergeCell ref="B22:AE24"/>
    <mergeCell ref="AF22:AJ24"/>
    <mergeCell ref="AK22:BN24"/>
    <mergeCell ref="BO22:BS24"/>
    <mergeCell ref="AK25:BN27"/>
    <mergeCell ref="BO25:BS27"/>
    <mergeCell ref="B25:AE27"/>
    <mergeCell ref="AF25:AJ27"/>
    <mergeCell ref="B58:AE60"/>
    <mergeCell ref="AF58:AJ60"/>
    <mergeCell ref="B61:AE63"/>
    <mergeCell ref="AF61:AJ63"/>
    <mergeCell ref="B64:AE66"/>
    <mergeCell ref="AF64:AJ66"/>
    <mergeCell ref="B49:AE51"/>
    <mergeCell ref="AF49:AJ51"/>
    <mergeCell ref="B52:AE54"/>
    <mergeCell ref="AF52:AJ54"/>
    <mergeCell ref="B55:AE57"/>
    <mergeCell ref="AF55:AJ57"/>
    <mergeCell ref="B76:AE78"/>
    <mergeCell ref="AF76:AJ78"/>
    <mergeCell ref="B79:AE81"/>
    <mergeCell ref="AF79:AJ81"/>
    <mergeCell ref="B82:AE84"/>
    <mergeCell ref="AF82:AJ84"/>
    <mergeCell ref="B67:AE69"/>
    <mergeCell ref="AF67:AJ69"/>
    <mergeCell ref="B70:AE72"/>
    <mergeCell ref="AF70:AJ72"/>
    <mergeCell ref="B73:AE75"/>
    <mergeCell ref="AF73:AJ75"/>
    <mergeCell ref="B94:AE96"/>
    <mergeCell ref="AF94:AJ96"/>
    <mergeCell ref="B97:AE99"/>
    <mergeCell ref="AF97:AJ99"/>
    <mergeCell ref="B100:AE102"/>
    <mergeCell ref="AF100:AJ102"/>
    <mergeCell ref="B85:AE87"/>
    <mergeCell ref="AF85:AJ87"/>
    <mergeCell ref="B88:AE90"/>
    <mergeCell ref="AF88:AJ90"/>
    <mergeCell ref="B91:AE93"/>
    <mergeCell ref="AF91:AJ93"/>
    <mergeCell ref="B112:AE114"/>
    <mergeCell ref="AF112:AJ114"/>
    <mergeCell ref="B115:AE117"/>
    <mergeCell ref="AF115:AJ117"/>
    <mergeCell ref="B118:AE120"/>
    <mergeCell ref="AF118:AJ120"/>
    <mergeCell ref="B103:AE105"/>
    <mergeCell ref="AF103:AJ105"/>
    <mergeCell ref="B106:AE108"/>
    <mergeCell ref="AF106:AJ108"/>
    <mergeCell ref="B109:AE111"/>
    <mergeCell ref="AF109:AJ111"/>
    <mergeCell ref="B145:AE147"/>
    <mergeCell ref="AF145:AJ147"/>
    <mergeCell ref="B130:AE132"/>
    <mergeCell ref="AF130:AJ132"/>
    <mergeCell ref="B133:AE135"/>
    <mergeCell ref="AF133:AJ135"/>
    <mergeCell ref="B136:AE138"/>
    <mergeCell ref="AF136:AJ138"/>
    <mergeCell ref="B121:AE123"/>
    <mergeCell ref="AF121:AJ123"/>
    <mergeCell ref="B124:AE126"/>
    <mergeCell ref="AF124:AJ126"/>
    <mergeCell ref="B127:AE129"/>
    <mergeCell ref="AF127:AJ129"/>
    <mergeCell ref="B166:AE168"/>
    <mergeCell ref="AF166:AJ168"/>
    <mergeCell ref="B169:AE171"/>
    <mergeCell ref="AF169:AJ171"/>
    <mergeCell ref="AK28:BN30"/>
    <mergeCell ref="B160:AE162"/>
    <mergeCell ref="AF160:AJ162"/>
    <mergeCell ref="B163:AE165"/>
    <mergeCell ref="AF163:AJ165"/>
    <mergeCell ref="AK37:BN39"/>
    <mergeCell ref="AK31:BN33"/>
    <mergeCell ref="AK34:BN36"/>
    <mergeCell ref="B157:AE159"/>
    <mergeCell ref="AF157:AJ159"/>
    <mergeCell ref="B148:AE150"/>
    <mergeCell ref="AF148:AJ150"/>
    <mergeCell ref="B151:AE153"/>
    <mergeCell ref="AF151:AJ153"/>
    <mergeCell ref="B154:AE156"/>
    <mergeCell ref="AF154:AJ156"/>
    <mergeCell ref="B139:AE141"/>
    <mergeCell ref="AF139:AJ141"/>
    <mergeCell ref="B142:AE144"/>
    <mergeCell ref="AF142:AJ144"/>
    <mergeCell ref="AK61:BN63"/>
    <mergeCell ref="BO61:BS63"/>
    <mergeCell ref="AK64:BN66"/>
    <mergeCell ref="BO64:BS66"/>
    <mergeCell ref="AK67:BN69"/>
    <mergeCell ref="BO67:BS69"/>
    <mergeCell ref="BO37:BS39"/>
    <mergeCell ref="AK58:BN60"/>
    <mergeCell ref="BO58:BS60"/>
    <mergeCell ref="AK49:BN51"/>
    <mergeCell ref="BO49:BS51"/>
    <mergeCell ref="AK52:BN54"/>
    <mergeCell ref="BO52:BS54"/>
    <mergeCell ref="AK40:BN42"/>
    <mergeCell ref="BO40:BS42"/>
    <mergeCell ref="AK79:BN81"/>
    <mergeCell ref="BO79:BS81"/>
    <mergeCell ref="AK82:BN84"/>
    <mergeCell ref="BO82:BS84"/>
    <mergeCell ref="AK85:BN87"/>
    <mergeCell ref="BO85:BS87"/>
    <mergeCell ref="AK70:BN72"/>
    <mergeCell ref="BO70:BS72"/>
    <mergeCell ref="AK73:BN75"/>
    <mergeCell ref="BO73:BS75"/>
    <mergeCell ref="AK76:BN78"/>
    <mergeCell ref="BO76:BS78"/>
    <mergeCell ref="AK97:BN99"/>
    <mergeCell ref="BO97:BS99"/>
    <mergeCell ref="AK100:BN102"/>
    <mergeCell ref="BO100:BS102"/>
    <mergeCell ref="AK103:BN105"/>
    <mergeCell ref="BO103:BS105"/>
    <mergeCell ref="AK88:BN90"/>
    <mergeCell ref="BO88:BS90"/>
    <mergeCell ref="AK91:BN93"/>
    <mergeCell ref="BO91:BS93"/>
    <mergeCell ref="AK94:BN96"/>
    <mergeCell ref="BO94:BS96"/>
    <mergeCell ref="AK115:BN117"/>
    <mergeCell ref="BO115:BS117"/>
    <mergeCell ref="AK118:BN120"/>
    <mergeCell ref="BO118:BS120"/>
    <mergeCell ref="AK121:BN123"/>
    <mergeCell ref="BO121:BS123"/>
    <mergeCell ref="AK106:BN108"/>
    <mergeCell ref="BO106:BS108"/>
    <mergeCell ref="AK109:BN111"/>
    <mergeCell ref="BO109:BS111"/>
    <mergeCell ref="AK112:BN114"/>
    <mergeCell ref="BO112:BS114"/>
    <mergeCell ref="BO133:BS135"/>
    <mergeCell ref="AK136:BN138"/>
    <mergeCell ref="BO136:BS138"/>
    <mergeCell ref="AK139:BN141"/>
    <mergeCell ref="BO139:BS141"/>
    <mergeCell ref="AK124:BN126"/>
    <mergeCell ref="BO124:BS126"/>
    <mergeCell ref="AK127:BN129"/>
    <mergeCell ref="BO127:BS129"/>
    <mergeCell ref="AK130:BN132"/>
    <mergeCell ref="BO130:BS132"/>
    <mergeCell ref="B18:BS21"/>
    <mergeCell ref="DF2:EP5"/>
    <mergeCell ref="DF45:EP47"/>
    <mergeCell ref="DF48:EP50"/>
    <mergeCell ref="AK55:BN57"/>
    <mergeCell ref="BO55:BS57"/>
    <mergeCell ref="AK43:BN45"/>
    <mergeCell ref="BO43:BS45"/>
    <mergeCell ref="AK46:BN48"/>
    <mergeCell ref="BO46:BS48"/>
    <mergeCell ref="BO28:BS30"/>
    <mergeCell ref="BO31:BS33"/>
    <mergeCell ref="BO34:BS36"/>
    <mergeCell ref="B37:AE39"/>
    <mergeCell ref="AF37:AJ39"/>
    <mergeCell ref="B43:AE45"/>
    <mergeCell ref="AF43:AJ45"/>
    <mergeCell ref="B46:AE48"/>
    <mergeCell ref="AF46:AJ48"/>
    <mergeCell ref="B40:AE42"/>
    <mergeCell ref="AF40:AJ42"/>
    <mergeCell ref="B28:AE30"/>
    <mergeCell ref="AF28:AJ30"/>
    <mergeCell ref="B31:AE33"/>
    <mergeCell ref="DF42:EP44"/>
    <mergeCell ref="B172:AE174"/>
    <mergeCell ref="AF172:AJ174"/>
    <mergeCell ref="DF51:EP53"/>
    <mergeCell ref="DF54:EP56"/>
    <mergeCell ref="DF57:EP59"/>
    <mergeCell ref="DF60:EP62"/>
    <mergeCell ref="AK169:BN171"/>
    <mergeCell ref="BO169:BS171"/>
    <mergeCell ref="BO172:BS174"/>
    <mergeCell ref="AK160:BN162"/>
    <mergeCell ref="BO160:BS162"/>
    <mergeCell ref="AK163:BN165"/>
    <mergeCell ref="BO163:BS165"/>
    <mergeCell ref="AK166:BN168"/>
    <mergeCell ref="BO166:BS168"/>
    <mergeCell ref="AK151:BN153"/>
    <mergeCell ref="BO151:BS153"/>
    <mergeCell ref="AK154:BN156"/>
    <mergeCell ref="BO154:BS156"/>
    <mergeCell ref="AK157:BN159"/>
    <mergeCell ref="BO157:BS159"/>
    <mergeCell ref="AK142:BN144"/>
    <mergeCell ref="BO142:BS144"/>
    <mergeCell ref="BU18:DD20"/>
    <mergeCell ref="BU21:DD23"/>
    <mergeCell ref="BU24:DD26"/>
    <mergeCell ref="DF39:EP41"/>
    <mergeCell ref="BU27:DD29"/>
    <mergeCell ref="BU30:DD32"/>
    <mergeCell ref="BU33:DD35"/>
    <mergeCell ref="BU36:DD38"/>
    <mergeCell ref="BU39:DD41"/>
    <mergeCell ref="BU2:DD5"/>
    <mergeCell ref="B2:BS5"/>
    <mergeCell ref="B10:BS13"/>
    <mergeCell ref="BU6:DD8"/>
    <mergeCell ref="BU9:DD11"/>
    <mergeCell ref="BU12:DD14"/>
    <mergeCell ref="B6:O8"/>
    <mergeCell ref="B14:S16"/>
    <mergeCell ref="BU15:DD17"/>
    <mergeCell ref="BU66:DD68"/>
    <mergeCell ref="BU69:DD71"/>
    <mergeCell ref="BU72:DD74"/>
    <mergeCell ref="BU75:DD77"/>
    <mergeCell ref="BU81:DD83"/>
    <mergeCell ref="BU84:DD86"/>
    <mergeCell ref="BU78:DD80"/>
    <mergeCell ref="BU42:DD44"/>
    <mergeCell ref="BU45:DD47"/>
    <mergeCell ref="BU48:DD50"/>
    <mergeCell ref="BU51:DD53"/>
    <mergeCell ref="BU54:DD56"/>
    <mergeCell ref="BU63:DD65"/>
    <mergeCell ref="BU60:DD62"/>
    <mergeCell ref="BU57:DD59"/>
    <mergeCell ref="CV102:DC105"/>
    <mergeCell ref="CN106:CU109"/>
    <mergeCell ref="CN110:CU113"/>
    <mergeCell ref="CV106:DC109"/>
    <mergeCell ref="CV110:DC113"/>
    <mergeCell ref="CN114:CU117"/>
    <mergeCell ref="BU87:DD89"/>
    <mergeCell ref="BU90:DD92"/>
    <mergeCell ref="BU102:CB105"/>
    <mergeCell ref="BU94:CU97"/>
    <mergeCell ref="CW94:DD97"/>
    <mergeCell ref="CW98:DD100"/>
    <mergeCell ref="CF102:CJ105"/>
    <mergeCell ref="BU99:CB101"/>
    <mergeCell ref="CN102:CU105"/>
    <mergeCell ref="CN99:CU101"/>
    <mergeCell ref="DF6:EP8"/>
    <mergeCell ref="DF9:EP11"/>
    <mergeCell ref="DF12:EP14"/>
    <mergeCell ref="DF15:EP17"/>
    <mergeCell ref="DF18:EP20"/>
    <mergeCell ref="DF21:EP23"/>
    <mergeCell ref="DF30:EP32"/>
    <mergeCell ref="DF33:EP35"/>
    <mergeCell ref="DF36:EP38"/>
    <mergeCell ref="DF24:EP26"/>
    <mergeCell ref="DF27:EP29"/>
    <mergeCell ref="BU157:DD159"/>
    <mergeCell ref="BU160:DD162"/>
    <mergeCell ref="BU163:DD165"/>
    <mergeCell ref="BU166:DD168"/>
    <mergeCell ref="DF69:EP71"/>
    <mergeCell ref="DF72:EP74"/>
    <mergeCell ref="DF75:EP77"/>
    <mergeCell ref="DF78:EP80"/>
    <mergeCell ref="BU151:DD153"/>
    <mergeCell ref="BU154:DD156"/>
    <mergeCell ref="DF81:EP83"/>
    <mergeCell ref="DF84:EP86"/>
    <mergeCell ref="DF87:EP89"/>
    <mergeCell ref="DF90:EP92"/>
    <mergeCell ref="CN134:CU137"/>
    <mergeCell ref="CV126:DC129"/>
    <mergeCell ref="CV130:DC133"/>
    <mergeCell ref="CV134:DC137"/>
    <mergeCell ref="BU138:CB141"/>
    <mergeCell ref="CF138:CJ141"/>
    <mergeCell ref="CN138:CU141"/>
    <mergeCell ref="DF117:EP119"/>
    <mergeCell ref="DF120:EP122"/>
    <mergeCell ref="DF123:EP125"/>
    <mergeCell ref="DF126:EP128"/>
    <mergeCell ref="DF129:EP131"/>
    <mergeCell ref="DF132:EP134"/>
    <mergeCell ref="DF135:EP137"/>
    <mergeCell ref="DF138:EP140"/>
    <mergeCell ref="DF93:EP95"/>
    <mergeCell ref="DF96:EP98"/>
    <mergeCell ref="DF99:EP101"/>
    <mergeCell ref="DF102:EP104"/>
    <mergeCell ref="DF111:EP113"/>
    <mergeCell ref="DF114:EP116"/>
    <mergeCell ref="DF105:EP107"/>
    <mergeCell ref="DF108:EP110"/>
    <mergeCell ref="DF141:EP143"/>
    <mergeCell ref="DF144:EP146"/>
    <mergeCell ref="DF147:EP149"/>
    <mergeCell ref="DF150:EP152"/>
    <mergeCell ref="DF171:EP173"/>
    <mergeCell ref="DF159:EP161"/>
    <mergeCell ref="DF162:EP164"/>
    <mergeCell ref="DF165:EP167"/>
    <mergeCell ref="DF168:EP170"/>
    <mergeCell ref="DF153:EP155"/>
    <mergeCell ref="DF156:EP158"/>
    <mergeCell ref="BU169:DD171"/>
    <mergeCell ref="BU172:DD174"/>
    <mergeCell ref="AK172:BN174"/>
    <mergeCell ref="BU106:CB109"/>
    <mergeCell ref="BU110:CB113"/>
    <mergeCell ref="BU114:CB117"/>
    <mergeCell ref="BU118:CB121"/>
    <mergeCell ref="BU122:CB125"/>
    <mergeCell ref="BU126:CB129"/>
    <mergeCell ref="CV138:DC141"/>
    <mergeCell ref="BU134:CB137"/>
    <mergeCell ref="BU130:CB133"/>
    <mergeCell ref="CN118:CU121"/>
    <mergeCell ref="CN122:CU125"/>
    <mergeCell ref="CV114:DC117"/>
    <mergeCell ref="CV118:DC121"/>
    <mergeCell ref="CV122:DC125"/>
    <mergeCell ref="CN126:CU129"/>
    <mergeCell ref="AK145:BN147"/>
    <mergeCell ref="BO145:BS147"/>
    <mergeCell ref="AK148:BN150"/>
    <mergeCell ref="BO148:BS150"/>
    <mergeCell ref="AK133:BN135"/>
    <mergeCell ref="CF118:CJ121"/>
    <mergeCell ref="CN130:CU133"/>
    <mergeCell ref="CF106:CJ109"/>
    <mergeCell ref="CF110:CJ113"/>
    <mergeCell ref="BU143:DD147"/>
    <mergeCell ref="BU148:DD150"/>
    <mergeCell ref="CF122:CJ125"/>
    <mergeCell ref="CF126:CJ129"/>
    <mergeCell ref="CF130:CJ133"/>
    <mergeCell ref="CF134:CJ137"/>
    <mergeCell ref="CF114:CJ117"/>
  </mergeCells>
  <phoneticPr fontId="0" type="noConversion"/>
  <pageMargins left="0.75" right="0.5699999999999999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david</cp:lastModifiedBy>
  <cp:lastPrinted>2013-08-03T15:01:52Z</cp:lastPrinted>
  <dcterms:created xsi:type="dcterms:W3CDTF">2003-09-22T08:47:03Z</dcterms:created>
  <dcterms:modified xsi:type="dcterms:W3CDTF">2020-11-09T03:00:42Z</dcterms:modified>
</cp:coreProperties>
</file>